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 defaultThemeVersion="124226"/>
  <xr:revisionPtr revIDLastSave="0" documentId="13_ncr:1_{F15D7ECE-3FDF-4B84-B86E-6CC5F6AC8963}" xr6:coauthVersionLast="47" xr6:coauthVersionMax="47" xr10:uidLastSave="{00000000-0000-0000-0000-000000000000}"/>
  <bookViews>
    <workbookView xWindow="-120" yWindow="-120" windowWidth="29040" windowHeight="15840" tabRatio="763" firstSheet="2" activeTab="18" xr2:uid="{00000000-000D-0000-FFFF-FFFF00000000}"/>
  </bookViews>
  <sheets>
    <sheet name="Lotto 1" sheetId="47" r:id="rId1"/>
    <sheet name="Lotto 2" sheetId="48" r:id="rId2"/>
    <sheet name="Lotto 3" sheetId="49" r:id="rId3"/>
    <sheet name="Lotto 4" sheetId="50" r:id="rId4"/>
    <sheet name="Lotto 5" sheetId="51" r:id="rId5"/>
    <sheet name="Lotto 6" sheetId="52" r:id="rId6"/>
    <sheet name="Lotto 7" sheetId="53" r:id="rId7"/>
    <sheet name="Lotto 8" sheetId="54" r:id="rId8"/>
    <sheet name="Lotto 9" sheetId="55" r:id="rId9"/>
    <sheet name="Lotto 10" sheetId="56" r:id="rId10"/>
    <sheet name="Lotto 11" sheetId="58" r:id="rId11"/>
    <sheet name="Lotto 12" sheetId="59" r:id="rId12"/>
    <sheet name="Lotto 13" sheetId="60" r:id="rId13"/>
    <sheet name="Lotto 14" sheetId="61" r:id="rId14"/>
    <sheet name="Lotto 15" sheetId="62" r:id="rId15"/>
    <sheet name="Lotto 16" sheetId="63" r:id="rId16"/>
    <sheet name="Lotto 17" sheetId="64" r:id="rId17"/>
    <sheet name="Lotto 18" sheetId="65" r:id="rId18"/>
    <sheet name="Lotto 19" sheetId="66" r:id="rId19"/>
  </sheets>
  <externalReferences>
    <externalReference r:id="rId20"/>
    <externalReference r:id="rId21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66" l="1"/>
  <c r="B10" i="66"/>
  <c r="B11" i="66"/>
  <c r="B12" i="66"/>
  <c r="B13" i="66"/>
  <c r="B14" i="66"/>
  <c r="B15" i="66"/>
  <c r="B16" i="66"/>
  <c r="B17" i="66"/>
  <c r="B18" i="66"/>
  <c r="B19" i="66"/>
  <c r="B20" i="66"/>
  <c r="B21" i="66"/>
  <c r="B22" i="66"/>
  <c r="B23" i="66"/>
  <c r="B24" i="66"/>
  <c r="B25" i="66"/>
  <c r="B26" i="66"/>
  <c r="B27" i="66"/>
  <c r="B28" i="66"/>
  <c r="B29" i="66"/>
  <c r="B30" i="66"/>
  <c r="B31" i="66"/>
  <c r="B32" i="66"/>
  <c r="B33" i="66"/>
  <c r="C34" i="66"/>
  <c r="D34" i="66"/>
  <c r="D50" i="66" s="1"/>
  <c r="E34" i="66"/>
  <c r="F34" i="66"/>
  <c r="G34" i="66"/>
  <c r="D57" i="66" s="1"/>
  <c r="H34" i="66"/>
  <c r="I34" i="66"/>
  <c r="J34" i="66"/>
  <c r="D66" i="66" s="1"/>
  <c r="D51" i="66"/>
  <c r="D52" i="66"/>
  <c r="D53" i="66"/>
  <c r="B7" i="65"/>
  <c r="B10" i="65"/>
  <c r="B11" i="65"/>
  <c r="B12" i="65"/>
  <c r="B13" i="65"/>
  <c r="B14" i="65"/>
  <c r="B15" i="65"/>
  <c r="B16" i="65"/>
  <c r="B17" i="65"/>
  <c r="B18" i="65"/>
  <c r="B19" i="65"/>
  <c r="B20" i="65"/>
  <c r="B21" i="65"/>
  <c r="B22" i="65"/>
  <c r="B23" i="65"/>
  <c r="B24" i="65"/>
  <c r="B25" i="65"/>
  <c r="B26" i="65"/>
  <c r="B27" i="65"/>
  <c r="B28" i="65"/>
  <c r="B29" i="65"/>
  <c r="B30" i="65"/>
  <c r="B31" i="65"/>
  <c r="B32" i="65"/>
  <c r="B33" i="65"/>
  <c r="C34" i="65"/>
  <c r="D51" i="65" s="1"/>
  <c r="D34" i="65"/>
  <c r="E34" i="65"/>
  <c r="D52" i="65" s="1"/>
  <c r="F34" i="65"/>
  <c r="D53" i="65" s="1"/>
  <c r="G34" i="65"/>
  <c r="D57" i="65" s="1"/>
  <c r="H34" i="65"/>
  <c r="I34" i="65"/>
  <c r="J34" i="65"/>
  <c r="D66" i="65" s="1"/>
  <c r="D50" i="65"/>
  <c r="B7" i="64"/>
  <c r="B10" i="64"/>
  <c r="B11" i="64"/>
  <c r="B12" i="64"/>
  <c r="B13" i="64"/>
  <c r="B14" i="64"/>
  <c r="B15" i="64"/>
  <c r="B16" i="64"/>
  <c r="B17" i="64"/>
  <c r="B18" i="64"/>
  <c r="B19" i="64"/>
  <c r="B20" i="64"/>
  <c r="B21" i="64"/>
  <c r="B22" i="64"/>
  <c r="B23" i="64"/>
  <c r="B24" i="64"/>
  <c r="B25" i="64"/>
  <c r="B26" i="64"/>
  <c r="B27" i="64"/>
  <c r="B28" i="64"/>
  <c r="B29" i="64"/>
  <c r="B30" i="64"/>
  <c r="B31" i="64"/>
  <c r="B32" i="64"/>
  <c r="B33" i="64"/>
  <c r="C34" i="64"/>
  <c r="D34" i="64"/>
  <c r="D50" i="64" s="1"/>
  <c r="E34" i="64"/>
  <c r="D52" i="64" s="1"/>
  <c r="F34" i="64"/>
  <c r="D53" i="64" s="1"/>
  <c r="G34" i="64"/>
  <c r="D57" i="64" s="1"/>
  <c r="H34" i="64"/>
  <c r="I34" i="64"/>
  <c r="J34" i="64"/>
  <c r="D51" i="64"/>
  <c r="D66" i="64"/>
  <c r="B7" i="63"/>
  <c r="B10" i="63"/>
  <c r="B11" i="63"/>
  <c r="B12" i="63"/>
  <c r="B13" i="63"/>
  <c r="B14" i="63"/>
  <c r="B15" i="63"/>
  <c r="B16" i="63"/>
  <c r="B17" i="63"/>
  <c r="B18" i="63"/>
  <c r="B19" i="63"/>
  <c r="B20" i="63"/>
  <c r="B21" i="63"/>
  <c r="B22" i="63"/>
  <c r="B23" i="63"/>
  <c r="B24" i="63"/>
  <c r="B25" i="63"/>
  <c r="B26" i="63"/>
  <c r="B27" i="63"/>
  <c r="B28" i="63"/>
  <c r="B29" i="63"/>
  <c r="B30" i="63"/>
  <c r="B31" i="63"/>
  <c r="B32" i="63"/>
  <c r="B33" i="63"/>
  <c r="C34" i="63"/>
  <c r="D34" i="63"/>
  <c r="D50" i="63" s="1"/>
  <c r="E34" i="63"/>
  <c r="F34" i="63"/>
  <c r="D53" i="63" s="1"/>
  <c r="G34" i="63"/>
  <c r="D57" i="63" s="1"/>
  <c r="H34" i="63"/>
  <c r="I34" i="63"/>
  <c r="J34" i="63"/>
  <c r="D66" i="63" s="1"/>
  <c r="D51" i="63"/>
  <c r="D52" i="63"/>
  <c r="B7" i="62"/>
  <c r="B10" i="62"/>
  <c r="B11" i="62"/>
  <c r="B12" i="62"/>
  <c r="B13" i="62"/>
  <c r="B14" i="62"/>
  <c r="B15" i="62"/>
  <c r="B16" i="62"/>
  <c r="B17" i="62"/>
  <c r="B18" i="62"/>
  <c r="B19" i="62"/>
  <c r="B20" i="62"/>
  <c r="B21" i="62"/>
  <c r="B22" i="62"/>
  <c r="B23" i="62"/>
  <c r="B24" i="62"/>
  <c r="B25" i="62"/>
  <c r="B26" i="62"/>
  <c r="B27" i="62"/>
  <c r="B28" i="62"/>
  <c r="B29" i="62"/>
  <c r="B30" i="62"/>
  <c r="B31" i="62"/>
  <c r="B32" i="62"/>
  <c r="B33" i="62"/>
  <c r="C34" i="62"/>
  <c r="D34" i="62"/>
  <c r="D50" i="62" s="1"/>
  <c r="E34" i="62"/>
  <c r="D52" i="62" s="1"/>
  <c r="F34" i="62"/>
  <c r="G34" i="62"/>
  <c r="D57" i="62" s="1"/>
  <c r="H34" i="62"/>
  <c r="I34" i="62"/>
  <c r="J34" i="62"/>
  <c r="D66" i="62" s="1"/>
  <c r="D51" i="62"/>
  <c r="D53" i="62"/>
  <c r="B7" i="61"/>
  <c r="B10" i="61"/>
  <c r="B11" i="61"/>
  <c r="B12" i="61"/>
  <c r="B13" i="61"/>
  <c r="B14" i="61"/>
  <c r="B15" i="61"/>
  <c r="B16" i="61"/>
  <c r="B17" i="61"/>
  <c r="B18" i="61"/>
  <c r="B19" i="61"/>
  <c r="B20" i="61"/>
  <c r="B21" i="61"/>
  <c r="B22" i="61"/>
  <c r="B23" i="61"/>
  <c r="B24" i="61"/>
  <c r="B25" i="61"/>
  <c r="B26" i="61"/>
  <c r="B27" i="61"/>
  <c r="B28" i="61"/>
  <c r="B29" i="61"/>
  <c r="B30" i="61"/>
  <c r="B31" i="61"/>
  <c r="B32" i="61"/>
  <c r="B33" i="61"/>
  <c r="B34" i="61"/>
  <c r="B35" i="61"/>
  <c r="B36" i="61"/>
  <c r="B37" i="61"/>
  <c r="B38" i="61"/>
  <c r="B39" i="61"/>
  <c r="B40" i="61"/>
  <c r="C41" i="61"/>
  <c r="D58" i="61" s="1"/>
  <c r="D41" i="61"/>
  <c r="E41" i="61"/>
  <c r="D59" i="61" s="1"/>
  <c r="F41" i="61"/>
  <c r="G41" i="61"/>
  <c r="D64" i="61" s="1"/>
  <c r="H41" i="61"/>
  <c r="I41" i="61"/>
  <c r="J41" i="61"/>
  <c r="D73" i="61" s="1"/>
  <c r="D57" i="61"/>
  <c r="D60" i="61"/>
  <c r="B7" i="60" l="1"/>
  <c r="B10" i="60"/>
  <c r="B11" i="60"/>
  <c r="B12" i="60"/>
  <c r="B13" i="60"/>
  <c r="B14" i="60"/>
  <c r="B15" i="60"/>
  <c r="B16" i="60"/>
  <c r="B17" i="60"/>
  <c r="B18" i="60"/>
  <c r="B19" i="60"/>
  <c r="B20" i="60"/>
  <c r="B21" i="60"/>
  <c r="B22" i="60"/>
  <c r="B23" i="60"/>
  <c r="B24" i="60"/>
  <c r="B25" i="60"/>
  <c r="B26" i="60"/>
  <c r="B27" i="60"/>
  <c r="B28" i="60"/>
  <c r="B29" i="60"/>
  <c r="B30" i="60"/>
  <c r="B31" i="60"/>
  <c r="B32" i="60"/>
  <c r="B33" i="60"/>
  <c r="C34" i="60"/>
  <c r="D34" i="60"/>
  <c r="D50" i="60" s="1"/>
  <c r="E34" i="60"/>
  <c r="F34" i="60"/>
  <c r="D53" i="60" s="1"/>
  <c r="G34" i="60"/>
  <c r="H34" i="60"/>
  <c r="I34" i="60"/>
  <c r="J34" i="60"/>
  <c r="D51" i="60"/>
  <c r="D52" i="60"/>
  <c r="D57" i="60"/>
  <c r="D66" i="60"/>
  <c r="B7" i="59"/>
  <c r="B10" i="59"/>
  <c r="B11" i="59"/>
  <c r="B12" i="59"/>
  <c r="B13" i="59"/>
  <c r="B14" i="59"/>
  <c r="B15" i="59"/>
  <c r="B16" i="59"/>
  <c r="B17" i="59"/>
  <c r="B18" i="59"/>
  <c r="B19" i="59"/>
  <c r="B20" i="59"/>
  <c r="B21" i="59"/>
  <c r="B22" i="59"/>
  <c r="B23" i="59"/>
  <c r="B24" i="59"/>
  <c r="B25" i="59"/>
  <c r="B26" i="59"/>
  <c r="B27" i="59"/>
  <c r="B28" i="59"/>
  <c r="B29" i="59"/>
  <c r="B30" i="59"/>
  <c r="B31" i="59"/>
  <c r="B32" i="59"/>
  <c r="B33" i="59"/>
  <c r="C34" i="59"/>
  <c r="D51" i="59" s="1"/>
  <c r="D34" i="59"/>
  <c r="E34" i="59"/>
  <c r="F34" i="59"/>
  <c r="G34" i="59"/>
  <c r="H34" i="59"/>
  <c r="I34" i="59"/>
  <c r="J34" i="59"/>
  <c r="D66" i="59" s="1"/>
  <c r="D50" i="59"/>
  <c r="D52" i="59"/>
  <c r="D53" i="59"/>
  <c r="D57" i="59"/>
  <c r="B7" i="58" l="1"/>
  <c r="B10" i="58"/>
  <c r="B11" i="58"/>
  <c r="B12" i="58"/>
  <c r="B13" i="58"/>
  <c r="B14" i="58"/>
  <c r="B15" i="58"/>
  <c r="B16" i="58"/>
  <c r="B17" i="58"/>
  <c r="B18" i="58"/>
  <c r="B19" i="58"/>
  <c r="B20" i="58"/>
  <c r="B21" i="58"/>
  <c r="B22" i="58"/>
  <c r="B23" i="58"/>
  <c r="B24" i="58"/>
  <c r="B25" i="58"/>
  <c r="B26" i="58"/>
  <c r="B27" i="58"/>
  <c r="B28" i="58"/>
  <c r="B29" i="58"/>
  <c r="B30" i="58"/>
  <c r="B31" i="58"/>
  <c r="B32" i="58"/>
  <c r="B33" i="58"/>
  <c r="C34" i="58"/>
  <c r="D52" i="58" s="1"/>
  <c r="D34" i="58"/>
  <c r="D57" i="58" s="1"/>
  <c r="E34" i="58"/>
  <c r="D66" i="58" s="1"/>
  <c r="F34" i="58"/>
  <c r="D51" i="58" s="1"/>
  <c r="G34" i="58"/>
  <c r="D50" i="58" s="1"/>
  <c r="H34" i="58"/>
  <c r="D53" i="58" s="1"/>
  <c r="B7" i="56" l="1"/>
  <c r="B11" i="56" l="1"/>
  <c r="B12" i="56"/>
  <c r="B13" i="56"/>
  <c r="B14" i="56"/>
  <c r="B15" i="56"/>
  <c r="B16" i="56"/>
  <c r="B17" i="56"/>
  <c r="B18" i="56"/>
  <c r="B19" i="56"/>
  <c r="B20" i="56"/>
  <c r="B21" i="56"/>
  <c r="B22" i="56"/>
  <c r="B23" i="56"/>
  <c r="B24" i="56"/>
  <c r="B25" i="56"/>
  <c r="B26" i="56"/>
  <c r="B27" i="56"/>
  <c r="B28" i="56"/>
  <c r="B29" i="56"/>
  <c r="B30" i="56"/>
  <c r="B31" i="56"/>
  <c r="B32" i="56"/>
  <c r="B33" i="56"/>
  <c r="B10" i="56"/>
  <c r="H34" i="56"/>
  <c r="D53" i="56" s="1"/>
  <c r="G34" i="56"/>
  <c r="D50" i="56" s="1"/>
  <c r="F34" i="56"/>
  <c r="D51" i="56" s="1"/>
  <c r="E34" i="56"/>
  <c r="D66" i="56" s="1"/>
  <c r="D34" i="56"/>
  <c r="D57" i="56" s="1"/>
  <c r="C34" i="56"/>
  <c r="D52" i="56" s="1"/>
  <c r="B11" i="55"/>
  <c r="B12" i="55"/>
  <c r="B13" i="55"/>
  <c r="B14" i="55"/>
  <c r="B15" i="55"/>
  <c r="B16" i="55"/>
  <c r="B17" i="55"/>
  <c r="B18" i="55"/>
  <c r="B19" i="55"/>
  <c r="B20" i="55"/>
  <c r="B21" i="55"/>
  <c r="B22" i="55"/>
  <c r="B23" i="55"/>
  <c r="B24" i="55"/>
  <c r="B25" i="55"/>
  <c r="B26" i="55"/>
  <c r="B27" i="55"/>
  <c r="B28" i="55"/>
  <c r="B29" i="55"/>
  <c r="B30" i="55"/>
  <c r="B31" i="55"/>
  <c r="B32" i="55"/>
  <c r="B33" i="55"/>
  <c r="B10" i="55"/>
  <c r="H34" i="55" l="1"/>
  <c r="D53" i="55" s="1"/>
  <c r="G34" i="55"/>
  <c r="D50" i="55" s="1"/>
  <c r="F34" i="55"/>
  <c r="D51" i="55" s="1"/>
  <c r="E34" i="55"/>
  <c r="D34" i="55"/>
  <c r="C34" i="55"/>
  <c r="B7" i="55"/>
  <c r="B7" i="54"/>
  <c r="D52" i="55" l="1"/>
  <c r="D57" i="55"/>
  <c r="D66" i="55"/>
  <c r="B11" i="54"/>
  <c r="B12" i="54"/>
  <c r="B13" i="54"/>
  <c r="B14" i="54"/>
  <c r="B15" i="54"/>
  <c r="B16" i="54"/>
  <c r="B17" i="54"/>
  <c r="B18" i="54"/>
  <c r="B19" i="54"/>
  <c r="B20" i="54"/>
  <c r="B21" i="54"/>
  <c r="B22" i="54"/>
  <c r="B23" i="54"/>
  <c r="B24" i="54"/>
  <c r="B25" i="54"/>
  <c r="B26" i="54"/>
  <c r="B27" i="54"/>
  <c r="B28" i="54"/>
  <c r="B29" i="54"/>
  <c r="B30" i="54"/>
  <c r="B31" i="54"/>
  <c r="B32" i="54"/>
  <c r="B33" i="54"/>
  <c r="B10" i="54"/>
  <c r="H34" i="54" l="1"/>
  <c r="D53" i="54" s="1"/>
  <c r="G34" i="54"/>
  <c r="D50" i="54" s="1"/>
  <c r="F34" i="54"/>
  <c r="D51" i="54" s="1"/>
  <c r="E34" i="54"/>
  <c r="D34" i="54"/>
  <c r="C34" i="54"/>
  <c r="B11" i="53"/>
  <c r="B12" i="53"/>
  <c r="B13" i="53"/>
  <c r="B14" i="53"/>
  <c r="B15" i="53"/>
  <c r="B16" i="53"/>
  <c r="B17" i="53"/>
  <c r="B18" i="53"/>
  <c r="B19" i="53"/>
  <c r="B20" i="53"/>
  <c r="B21" i="53"/>
  <c r="B22" i="53"/>
  <c r="B23" i="53"/>
  <c r="B24" i="53"/>
  <c r="B25" i="53"/>
  <c r="B26" i="53"/>
  <c r="B27" i="53"/>
  <c r="B28" i="53"/>
  <c r="B29" i="53"/>
  <c r="B30" i="53"/>
  <c r="B31" i="53"/>
  <c r="B32" i="53"/>
  <c r="B33" i="53"/>
  <c r="B10" i="53"/>
  <c r="D66" i="54" l="1"/>
  <c r="D57" i="54"/>
  <c r="D52" i="54"/>
  <c r="H34" i="53"/>
  <c r="D53" i="53" s="1"/>
  <c r="G34" i="53"/>
  <c r="D50" i="53" s="1"/>
  <c r="F34" i="53"/>
  <c r="D51" i="53" s="1"/>
  <c r="E34" i="53"/>
  <c r="D34" i="53"/>
  <c r="C34" i="53"/>
  <c r="B7" i="53"/>
  <c r="B7" i="52"/>
  <c r="D52" i="53" l="1"/>
  <c r="D57" i="53"/>
  <c r="D66" i="53"/>
  <c r="B11" i="52"/>
  <c r="B12" i="52"/>
  <c r="B13" i="52"/>
  <c r="B14" i="52"/>
  <c r="B15" i="52"/>
  <c r="B16" i="52"/>
  <c r="B17" i="52"/>
  <c r="B18" i="52"/>
  <c r="B19" i="52"/>
  <c r="B20" i="52"/>
  <c r="B21" i="52"/>
  <c r="B22" i="52"/>
  <c r="B23" i="52"/>
  <c r="B24" i="52"/>
  <c r="B25" i="52"/>
  <c r="B26" i="52"/>
  <c r="B27" i="52"/>
  <c r="B28" i="52"/>
  <c r="B29" i="52"/>
  <c r="B30" i="52"/>
  <c r="B31" i="52"/>
  <c r="B32" i="52"/>
  <c r="B33" i="52"/>
  <c r="B10" i="52"/>
  <c r="H34" i="52"/>
  <c r="D53" i="52" s="1"/>
  <c r="G34" i="52"/>
  <c r="D50" i="52" s="1"/>
  <c r="F34" i="52"/>
  <c r="D51" i="52" s="1"/>
  <c r="E34" i="52"/>
  <c r="D34" i="52"/>
  <c r="C34" i="52"/>
  <c r="B11" i="51"/>
  <c r="B12" i="51"/>
  <c r="B13" i="51"/>
  <c r="B14" i="51"/>
  <c r="B15" i="51"/>
  <c r="B16" i="51"/>
  <c r="B17" i="51"/>
  <c r="B18" i="51"/>
  <c r="B19" i="51"/>
  <c r="B20" i="51"/>
  <c r="B21" i="51"/>
  <c r="B22" i="51"/>
  <c r="B23" i="51"/>
  <c r="B24" i="51"/>
  <c r="B25" i="51"/>
  <c r="B26" i="51"/>
  <c r="B27" i="51"/>
  <c r="B28" i="51"/>
  <c r="B29" i="51"/>
  <c r="B30" i="51"/>
  <c r="B31" i="51"/>
  <c r="B32" i="51"/>
  <c r="B33" i="51"/>
  <c r="B10" i="51"/>
  <c r="D52" i="52" l="1"/>
  <c r="D66" i="52"/>
  <c r="D57" i="52"/>
  <c r="H34" i="51"/>
  <c r="D53" i="51" s="1"/>
  <c r="G34" i="51"/>
  <c r="D50" i="51" s="1"/>
  <c r="F34" i="51"/>
  <c r="D51" i="51" s="1"/>
  <c r="E34" i="51"/>
  <c r="D34" i="51"/>
  <c r="C34" i="51"/>
  <c r="B7" i="51"/>
  <c r="B33" i="50"/>
  <c r="B32" i="50"/>
  <c r="B31" i="50"/>
  <c r="B30" i="50"/>
  <c r="B29" i="50"/>
  <c r="B28" i="50"/>
  <c r="B27" i="50"/>
  <c r="B26" i="50"/>
  <c r="B25" i="50"/>
  <c r="B24" i="50"/>
  <c r="B23" i="50"/>
  <c r="B22" i="50"/>
  <c r="B21" i="50"/>
  <c r="B20" i="50"/>
  <c r="B19" i="50"/>
  <c r="B18" i="50"/>
  <c r="B17" i="50"/>
  <c r="B16" i="50"/>
  <c r="B15" i="50"/>
  <c r="B14" i="50"/>
  <c r="B13" i="50"/>
  <c r="B12" i="50"/>
  <c r="B11" i="50"/>
  <c r="B10" i="50"/>
  <c r="B33" i="49"/>
  <c r="B32" i="49"/>
  <c r="B31" i="49"/>
  <c r="B30" i="49"/>
  <c r="B29" i="49"/>
  <c r="B28" i="49"/>
  <c r="B27" i="49"/>
  <c r="B26" i="49"/>
  <c r="B25" i="49"/>
  <c r="B24" i="49"/>
  <c r="B23" i="49"/>
  <c r="B22" i="49"/>
  <c r="B21" i="49"/>
  <c r="B20" i="49"/>
  <c r="B19" i="49"/>
  <c r="B18" i="49"/>
  <c r="B17" i="49"/>
  <c r="B16" i="49"/>
  <c r="B15" i="49"/>
  <c r="B14" i="49"/>
  <c r="B13" i="49"/>
  <c r="B12" i="49"/>
  <c r="B11" i="49"/>
  <c r="B10" i="49"/>
  <c r="B33" i="48"/>
  <c r="B32" i="48"/>
  <c r="B31" i="48"/>
  <c r="B30" i="48"/>
  <c r="B29" i="48"/>
  <c r="B28" i="48"/>
  <c r="B27" i="48"/>
  <c r="B26" i="48"/>
  <c r="B25" i="48"/>
  <c r="B24" i="48"/>
  <c r="B23" i="48"/>
  <c r="B22" i="48"/>
  <c r="B21" i="48"/>
  <c r="B20" i="48"/>
  <c r="B19" i="48"/>
  <c r="B18" i="48"/>
  <c r="B17" i="48"/>
  <c r="B16" i="48"/>
  <c r="B15" i="48"/>
  <c r="B14" i="48"/>
  <c r="B13" i="48"/>
  <c r="B12" i="48"/>
  <c r="B11" i="48"/>
  <c r="B10" i="48"/>
  <c r="D66" i="51" l="1"/>
  <c r="D57" i="51"/>
  <c r="D52" i="51"/>
  <c r="H34" i="50" l="1"/>
  <c r="D53" i="50" s="1"/>
  <c r="G34" i="50"/>
  <c r="D50" i="50" s="1"/>
  <c r="F34" i="50"/>
  <c r="D51" i="50" s="1"/>
  <c r="E34" i="50"/>
  <c r="D34" i="50"/>
  <c r="C34" i="50"/>
  <c r="B7" i="50"/>
  <c r="D52" i="50" l="1"/>
  <c r="D57" i="50"/>
  <c r="D66" i="50"/>
  <c r="H34" i="49"/>
  <c r="D53" i="49" s="1"/>
  <c r="G34" i="49"/>
  <c r="D50" i="49" s="1"/>
  <c r="F34" i="49"/>
  <c r="D51" i="49" s="1"/>
  <c r="E34" i="49"/>
  <c r="D34" i="49"/>
  <c r="C34" i="49"/>
  <c r="B7" i="49"/>
  <c r="H34" i="48"/>
  <c r="D53" i="48" s="1"/>
  <c r="G34" i="48"/>
  <c r="D50" i="48" s="1"/>
  <c r="F34" i="48"/>
  <c r="D51" i="48" s="1"/>
  <c r="E34" i="48"/>
  <c r="D34" i="48"/>
  <c r="C34" i="48"/>
  <c r="B7" i="48"/>
  <c r="D57" i="49" l="1"/>
  <c r="D66" i="49"/>
  <c r="D52" i="49"/>
  <c r="D52" i="48"/>
  <c r="D57" i="48"/>
  <c r="D66" i="48"/>
  <c r="G34" i="47"/>
  <c r="D50" i="47" s="1"/>
  <c r="H34" i="47"/>
  <c r="D53" i="47" s="1"/>
  <c r="F34" i="47"/>
  <c r="D51" i="47" s="1"/>
  <c r="E34" i="47"/>
  <c r="D34" i="47"/>
  <c r="C34" i="47"/>
  <c r="B7" i="47"/>
  <c r="D52" i="47" l="1"/>
  <c r="D57" i="47"/>
  <c r="D66" i="47"/>
</calcChain>
</file>

<file path=xl/sharedStrings.xml><?xml version="1.0" encoding="utf-8"?>
<sst xmlns="http://schemas.openxmlformats.org/spreadsheetml/2006/main" count="1858" uniqueCount="76">
  <si>
    <t>Lotto n°</t>
  </si>
  <si>
    <t>Data</t>
  </si>
  <si>
    <t>Anno</t>
  </si>
  <si>
    <t>Sottolotto</t>
  </si>
  <si>
    <t>MJ/kg t.q.</t>
  </si>
  <si>
    <t>% s.s.</t>
  </si>
  <si>
    <t>mg/MJ t.q.</t>
  </si>
  <si>
    <t>Dimensione lotto (t)</t>
  </si>
  <si>
    <t>Classe e origine dei CSS</t>
  </si>
  <si>
    <t>Parametri fisici</t>
  </si>
  <si>
    <t>Unità</t>
  </si>
  <si>
    <t>Contenuto di ceneri</t>
  </si>
  <si>
    <t>Contenuto di umidità</t>
  </si>
  <si>
    <t>% t.q.</t>
  </si>
  <si>
    <t>Valore calorifico netto</t>
  </si>
  <si>
    <t>MJ/kg s.s.</t>
  </si>
  <si>
    <t>Parametri chimici</t>
  </si>
  <si>
    <t>Cloro (Cl)</t>
  </si>
  <si>
    <t>Antimonio (Sb)</t>
  </si>
  <si>
    <t>mg/kg s.s.</t>
  </si>
  <si>
    <t>Arsenico (As)</t>
  </si>
  <si>
    <t>Cadmio (Cd)</t>
  </si>
  <si>
    <t>Cromo (Cr)</t>
  </si>
  <si>
    <t>Cobalto (Co)</t>
  </si>
  <si>
    <t>Rame (Cu)</t>
  </si>
  <si>
    <t>Piombo (Pb)</t>
  </si>
  <si>
    <t>Manganese (Mn)</t>
  </si>
  <si>
    <t>Mercurio (Hg)</t>
  </si>
  <si>
    <t>Nichel (Ni)</t>
  </si>
  <si>
    <t>Tallio (Tl)</t>
  </si>
  <si>
    <t>Vanadio (V)</t>
  </si>
  <si>
    <t>CLASSIFICAZIONE</t>
  </si>
  <si>
    <t>SPECIFICAZIONE</t>
  </si>
  <si>
    <t>-</t>
  </si>
  <si>
    <t>ELABORAZIONE DATI ANALISI CSS PER IMPIANTO A REGIME</t>
  </si>
  <si>
    <t>866.4113/00
07/2021</t>
  </si>
  <si>
    <r>
      <t xml:space="preserve">MEDIA </t>
    </r>
    <r>
      <rPr>
        <b/>
        <i/>
        <sz val="11"/>
        <color rgb="FFFF0000"/>
        <rFont val="Calibri"/>
        <family val="2"/>
        <scheme val="minor"/>
      </rPr>
      <t>1*</t>
    </r>
  </si>
  <si>
    <t>PCI (MJ/kg t.q.)</t>
  </si>
  <si>
    <t>Cloro (%s.s.)</t>
  </si>
  <si>
    <t>Mercurio (mg/MJ t.q.)</t>
  </si>
  <si>
    <r>
      <rPr>
        <b/>
        <i/>
        <sz val="10"/>
        <color rgb="FFFF0000"/>
        <rFont val="Calibri"/>
        <family val="2"/>
        <scheme val="minor"/>
      </rPr>
      <t>1*</t>
    </r>
    <r>
      <rPr>
        <sz val="10"/>
        <color theme="1"/>
        <rFont val="Calibri"/>
        <family val="2"/>
        <scheme val="minor"/>
      </rPr>
      <t xml:space="preserve"> Media aritmetica dei valori giornalieri di tutto il lotto, da utilizzare come valore per la classificazione su 10 lotti consecutivi in "</t>
    </r>
    <r>
      <rPr>
        <b/>
        <sz val="10"/>
        <color theme="1"/>
        <rFont val="Calibri"/>
        <family val="2"/>
        <scheme val="minor"/>
      </rPr>
      <t>Classificazione Specificazione 10 lotti</t>
    </r>
    <r>
      <rPr>
        <sz val="10"/>
        <color theme="1"/>
        <rFont val="Calibri"/>
        <family val="2"/>
        <scheme val="minor"/>
      </rPr>
      <t>"</t>
    </r>
  </si>
  <si>
    <r>
      <rPr>
        <sz val="10"/>
        <color theme="1"/>
        <rFont val="Calibri"/>
        <family val="2"/>
        <scheme val="minor"/>
      </rPr>
      <t xml:space="preserve">N.B.: I valori </t>
    </r>
    <r>
      <rPr>
        <b/>
        <i/>
        <sz val="10"/>
        <color theme="1"/>
        <rFont val="Calibri"/>
        <family val="2"/>
        <scheme val="minor"/>
      </rPr>
      <t>sotto soglia di rilevabilità</t>
    </r>
    <r>
      <rPr>
        <sz val="10"/>
        <color theme="1"/>
        <rFont val="Calibri"/>
        <family val="2"/>
        <scheme val="minor"/>
      </rPr>
      <t xml:space="preserve"> utilizzata dal laboratorio accreditato, sono riportati in </t>
    </r>
    <r>
      <rPr>
        <b/>
        <i/>
        <sz val="10"/>
        <color theme="1"/>
        <rFont val="Calibri"/>
        <family val="2"/>
        <scheme val="minor"/>
      </rPr>
      <t>grassetto corsivo</t>
    </r>
  </si>
  <si>
    <r>
      <rPr>
        <b/>
        <i/>
        <sz val="9"/>
        <color rgb="FFFF0000"/>
        <rFont val="Arial"/>
        <family val="2"/>
      </rPr>
      <t>2*</t>
    </r>
    <r>
      <rPr>
        <sz val="9"/>
        <color rgb="FF000000"/>
        <rFont val="Arial"/>
        <family val="2"/>
      </rPr>
      <t>: assegnare classe secondo i criteri individuati dalla norma UNI EN ISO 21640</t>
    </r>
  </si>
  <si>
    <r>
      <rPr>
        <b/>
        <i/>
        <sz val="9"/>
        <color rgb="FFFF0000"/>
        <rFont val="Arial"/>
        <family val="2"/>
      </rPr>
      <t>4*</t>
    </r>
    <r>
      <rPr>
        <sz val="9"/>
        <color rgb="FF000000"/>
        <rFont val="Arial"/>
        <family val="2"/>
      </rPr>
      <t xml:space="preserve">: assegnare una forma in base a quelle riportate in Tabella 4 della norma UNI EN ISO 21640 </t>
    </r>
  </si>
  <si>
    <r>
      <rPr>
        <b/>
        <i/>
        <sz val="9"/>
        <color rgb="FFFF0000"/>
        <rFont val="Arial"/>
        <family val="2"/>
      </rPr>
      <t>3*</t>
    </r>
    <r>
      <rPr>
        <sz val="9"/>
        <color rgb="FF000000"/>
        <rFont val="Arial"/>
        <family val="2"/>
      </rPr>
      <t>: assegnare il codice di origine dei rifiuti in ingresso secondo la Tabella 3 della norma UNI EN ISO 21640</t>
    </r>
  </si>
  <si>
    <r>
      <rPr>
        <b/>
        <i/>
        <sz val="9"/>
        <color rgb="FFFF0000"/>
        <rFont val="Arial"/>
        <family val="2"/>
      </rPr>
      <t>5*</t>
    </r>
    <r>
      <rPr>
        <sz val="9"/>
        <color rgb="FF000000"/>
        <rFont val="Arial"/>
        <family val="2"/>
      </rPr>
      <t>: setacciatura o tecnica equivalente espressa come d95, dove d è la dimensione delle particelle sulla curva di distribuzione dove passa 95% (UNI EN 15415-1)</t>
    </r>
  </si>
  <si>
    <r>
      <t xml:space="preserve">Origine </t>
    </r>
    <r>
      <rPr>
        <b/>
        <i/>
        <sz val="10"/>
        <color rgb="FFFF0000"/>
        <rFont val="Arial"/>
        <family val="2"/>
      </rPr>
      <t>3*</t>
    </r>
    <r>
      <rPr>
        <sz val="11"/>
        <color rgb="FF000000"/>
        <rFont val="Arial"/>
        <family val="2"/>
      </rPr>
      <t>: 1.2.3, 1.5.1, 1.6, 1.7.2, 1.7.5, 2.1.2, 3.1.1, 3.4*, 3.5.2</t>
    </r>
  </si>
  <si>
    <r>
      <t xml:space="preserve">Forma della particella </t>
    </r>
    <r>
      <rPr>
        <b/>
        <i/>
        <sz val="10"/>
        <color rgb="FFFF0000"/>
        <rFont val="Arial"/>
        <family val="2"/>
      </rPr>
      <t>4*</t>
    </r>
    <r>
      <rPr>
        <sz val="11"/>
        <color rgb="FF000000"/>
        <rFont val="Arial"/>
        <family val="2"/>
      </rPr>
      <t>: fluff</t>
    </r>
  </si>
  <si>
    <r>
      <t xml:space="preserve">Dimensioni della particella (d95) </t>
    </r>
    <r>
      <rPr>
        <b/>
        <i/>
        <sz val="10"/>
        <color rgb="FFFF0000"/>
        <rFont val="Arial"/>
        <family val="2"/>
      </rPr>
      <t>5*</t>
    </r>
    <r>
      <rPr>
        <sz val="11"/>
        <color rgb="FF000000"/>
        <rFont val="Arial"/>
        <family val="2"/>
      </rPr>
      <t>: 30 mm</t>
    </r>
  </si>
  <si>
    <t>Stagno (Sn)</t>
  </si>
  <si>
    <r>
      <t xml:space="preserve">Zolfo (S) </t>
    </r>
    <r>
      <rPr>
        <b/>
        <i/>
        <sz val="10"/>
        <color rgb="FFFF0000"/>
        <rFont val="Arial"/>
        <family val="2"/>
      </rPr>
      <t>6*</t>
    </r>
  </si>
  <si>
    <r>
      <rPr>
        <b/>
        <i/>
        <sz val="9"/>
        <color rgb="FFFF0000"/>
        <rFont val="Arial"/>
        <family val="2"/>
      </rPr>
      <t>6*</t>
    </r>
    <r>
      <rPr>
        <sz val="9"/>
        <color rgb="FF000000"/>
        <rFont val="Arial"/>
        <family val="2"/>
      </rPr>
      <t>: valore da riportare se richiesto dal cliente, non previsto dalla norma UNI EN ISO 21640 o dal D.M. n. 22 del 2013</t>
    </r>
  </si>
  <si>
    <t>Valore:</t>
  </si>
  <si>
    <r>
      <t>Codice classe</t>
    </r>
    <r>
      <rPr>
        <b/>
        <i/>
        <sz val="11"/>
        <color rgb="FFFF0000"/>
        <rFont val="Arial"/>
        <family val="2"/>
      </rPr>
      <t xml:space="preserve"> </t>
    </r>
    <r>
      <rPr>
        <b/>
        <i/>
        <sz val="10"/>
        <color rgb="FFFF0000"/>
        <rFont val="Arial"/>
        <family val="2"/>
      </rPr>
      <t>2*</t>
    </r>
    <r>
      <rPr>
        <sz val="11"/>
        <color rgb="FF000000"/>
        <rFont val="Arial"/>
        <family val="2"/>
      </rPr>
      <t>: 2-3-1</t>
    </r>
  </si>
  <si>
    <t>ALTRI PARAMETRI</t>
  </si>
  <si>
    <t>Umidità (% t.q.)</t>
  </si>
  <si>
    <t>Contenuto di ceneri   (% s.s.)</t>
  </si>
  <si>
    <t>PCI (MJ/kg s.s.)</t>
  </si>
  <si>
    <t>Produzione (kg)</t>
  </si>
  <si>
    <t>Parametri</t>
  </si>
  <si>
    <t>Limiti</t>
  </si>
  <si>
    <t>Lotto 1</t>
  </si>
  <si>
    <t>Lotto 2</t>
  </si>
  <si>
    <t>Lotto 3</t>
  </si>
  <si>
    <t>Lotto 4</t>
  </si>
  <si>
    <t>Lotto 5</t>
  </si>
  <si>
    <t>Lotto 6</t>
  </si>
  <si>
    <t>Lotto 7</t>
  </si>
  <si>
    <t>Lotto 8</t>
  </si>
  <si>
    <t>Lotto 9</t>
  </si>
  <si>
    <t>Lotto 10</t>
  </si>
  <si>
    <t>Mercurio (mg/kg s.s.)</t>
  </si>
  <si>
    <t>Cloro (%t.q.)</t>
  </si>
  <si>
    <t>a</t>
  </si>
  <si>
    <t>b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</si>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</sst>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"/>
    <numFmt numFmtId="165" formatCode="0.0"/>
  </numFmts>
  <fonts count="4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i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rgb="FFFF0000"/>
      <name val="Arial"/>
      <family val="2"/>
    </font>
    <font>
      <b/>
      <i/>
      <sz val="10"/>
      <color rgb="FFFF0000"/>
      <name val="Arial"/>
      <family val="2"/>
    </font>
    <font>
      <b/>
      <i/>
      <sz val="9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rgb="FFFF0000"/>
      <name val="Calibri"/>
      <family val="2"/>
      <scheme val="minor"/>
    </font>
    <font>
      <b/>
      <i/>
      <sz val="11"/>
      <color theme="1"/>
      <name val="Arial"/>
      <family val="2"/>
    </font>
    <font>
      <b/>
      <sz val="11"/>
      <color theme="9" tint="-0.499984740745262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43" fontId="22" fillId="0" borderId="0" applyFont="0" applyFill="0" applyBorder="0" applyAlignment="0" applyProtection="0"/>
    <xf numFmtId="0" fontId="23" fillId="5" borderId="0" applyNumberFormat="0" applyBorder="0" applyAlignment="0" applyProtection="0"/>
    <xf numFmtId="0" fontId="24" fillId="0" borderId="32" applyNumberFormat="0" applyFill="0" applyAlignment="0" applyProtection="0"/>
    <xf numFmtId="0" fontId="25" fillId="0" borderId="33" applyNumberFormat="0" applyFill="0" applyAlignment="0" applyProtection="0"/>
    <xf numFmtId="0" fontId="26" fillId="0" borderId="34" applyNumberFormat="0" applyFill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28" fillId="7" borderId="0" applyNumberFormat="0" applyBorder="0" applyAlignment="0" applyProtection="0"/>
    <xf numFmtId="0" fontId="29" fillId="8" borderId="35" applyNumberFormat="0" applyAlignment="0" applyProtection="0"/>
    <xf numFmtId="0" fontId="30" fillId="9" borderId="36" applyNumberFormat="0" applyAlignment="0" applyProtection="0"/>
    <xf numFmtId="0" fontId="31" fillId="9" borderId="35" applyNumberFormat="0" applyAlignment="0" applyProtection="0"/>
    <xf numFmtId="0" fontId="32" fillId="0" borderId="37" applyNumberFormat="0" applyFill="0" applyAlignment="0" applyProtection="0"/>
    <xf numFmtId="0" fontId="33" fillId="10" borderId="38" applyNumberFormat="0" applyAlignment="0" applyProtection="0"/>
    <xf numFmtId="0" fontId="34" fillId="0" borderId="0" applyNumberFormat="0" applyFill="0" applyBorder="0" applyAlignment="0" applyProtection="0"/>
    <xf numFmtId="0" fontId="22" fillId="11" borderId="39" applyNumberFormat="0" applyFont="0" applyAlignment="0" applyProtection="0"/>
    <xf numFmtId="0" fontId="35" fillId="0" borderId="0" applyNumberFormat="0" applyFill="0" applyBorder="0" applyAlignment="0" applyProtection="0"/>
    <xf numFmtId="0" fontId="1" fillId="0" borderId="40" applyNumberFormat="0" applyFill="0" applyAlignment="0" applyProtection="0"/>
    <xf numFmtId="0" fontId="36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36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36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36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36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36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37" fillId="0" borderId="0" applyNumberFormat="0" applyFill="0" applyBorder="0" applyAlignment="0" applyProtection="0"/>
    <xf numFmtId="0" fontId="36" fillId="15" borderId="0" applyNumberFormat="0" applyBorder="0" applyAlignment="0" applyProtection="0"/>
    <xf numFmtId="0" fontId="36" fillId="19" borderId="0" applyNumberFormat="0" applyBorder="0" applyAlignment="0" applyProtection="0"/>
    <xf numFmtId="0" fontId="36" fillId="23" borderId="0" applyNumberFormat="0" applyBorder="0" applyAlignment="0" applyProtection="0"/>
    <xf numFmtId="0" fontId="36" fillId="27" borderId="0" applyNumberFormat="0" applyBorder="0" applyAlignment="0" applyProtection="0"/>
    <xf numFmtId="0" fontId="36" fillId="31" borderId="0" applyNumberFormat="0" applyBorder="0" applyAlignment="0" applyProtection="0"/>
    <xf numFmtId="0" fontId="36" fillId="35" borderId="0" applyNumberFormat="0" applyBorder="0" applyAlignment="0" applyProtection="0"/>
  </cellStyleXfs>
  <cellXfs count="127">
    <xf numFmtId="0" fontId="0" fillId="0" borderId="0" xfId="0"/>
    <xf numFmtId="0" fontId="0" fillId="0" borderId="1" xfId="0" applyBorder="1"/>
    <xf numFmtId="14" fontId="0" fillId="2" borderId="1" xfId="0" applyNumberFormat="1" applyFill="1" applyBorder="1"/>
    <xf numFmtId="2" fontId="0" fillId="0" borderId="1" xfId="0" applyNumberFormat="1" applyBorder="1"/>
    <xf numFmtId="0" fontId="0" fillId="3" borderId="1" xfId="0" applyFill="1" applyBorder="1"/>
    <xf numFmtId="0" fontId="0" fillId="0" borderId="13" xfId="0" applyBorder="1"/>
    <xf numFmtId="0" fontId="0" fillId="0" borderId="5" xfId="0" applyBorder="1"/>
    <xf numFmtId="0" fontId="0" fillId="0" borderId="8" xfId="0" applyBorder="1"/>
    <xf numFmtId="0" fontId="1" fillId="2" borderId="15" xfId="0" applyFont="1" applyFill="1" applyBorder="1" applyAlignment="1">
      <alignment wrapText="1"/>
    </xf>
    <xf numFmtId="0" fontId="0" fillId="0" borderId="14" xfId="0" applyBorder="1"/>
    <xf numFmtId="0" fontId="0" fillId="2" borderId="15" xfId="0" applyFill="1" applyBorder="1"/>
    <xf numFmtId="0" fontId="9" fillId="0" borderId="0" xfId="0" applyFont="1"/>
    <xf numFmtId="0" fontId="6" fillId="3" borderId="1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8" fillId="2" borderId="15" xfId="0" applyFont="1" applyFill="1" applyBorder="1"/>
    <xf numFmtId="2" fontId="0" fillId="0" borderId="0" xfId="0" applyNumberFormat="1"/>
    <xf numFmtId="164" fontId="0" fillId="0" borderId="0" xfId="0" applyNumberFormat="1"/>
    <xf numFmtId="0" fontId="13" fillId="0" borderId="14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5" xfId="0" applyFont="1" applyBorder="1"/>
    <xf numFmtId="0" fontId="13" fillId="0" borderId="12" xfId="0" applyFont="1" applyBorder="1"/>
    <xf numFmtId="2" fontId="0" fillId="0" borderId="13" xfId="0" applyNumberFormat="1" applyBorder="1"/>
    <xf numFmtId="0" fontId="10" fillId="3" borderId="1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1" fontId="2" fillId="0" borderId="0" xfId="0" applyNumberFormat="1" applyFont="1"/>
    <xf numFmtId="2" fontId="2" fillId="0" borderId="0" xfId="0" applyNumberFormat="1" applyFont="1"/>
    <xf numFmtId="0" fontId="19" fillId="3" borderId="1" xfId="0" applyFont="1" applyFill="1" applyBorder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/>
    <xf numFmtId="0" fontId="3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 wrapText="1"/>
    </xf>
    <xf numFmtId="164" fontId="0" fillId="0" borderId="1" xfId="0" applyNumberForma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21" fillId="3" borderId="1" xfId="0" applyFont="1" applyFill="1" applyBorder="1" applyAlignment="1">
      <alignment vertical="center"/>
    </xf>
    <xf numFmtId="0" fontId="0" fillId="0" borderId="21" xfId="0" applyBorder="1"/>
    <xf numFmtId="0" fontId="0" fillId="0" borderId="22" xfId="0" applyBorder="1"/>
    <xf numFmtId="0" fontId="6" fillId="3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vertical="center"/>
    </xf>
    <xf numFmtId="0" fontId="8" fillId="2" borderId="30" xfId="0" applyFont="1" applyFill="1" applyBorder="1"/>
    <xf numFmtId="0" fontId="10" fillId="3" borderId="31" xfId="0" applyFont="1" applyFill="1" applyBorder="1"/>
    <xf numFmtId="49" fontId="0" fillId="0" borderId="8" xfId="0" applyNumberFormat="1" applyBorder="1" applyAlignment="1">
      <alignment horizontal="center"/>
    </xf>
    <xf numFmtId="49" fontId="0" fillId="0" borderId="0" xfId="0" applyNumberFormat="1"/>
    <xf numFmtId="1" fontId="0" fillId="0" borderId="0" xfId="0" applyNumberFormat="1"/>
    <xf numFmtId="0" fontId="5" fillId="0" borderId="1" xfId="0" applyFont="1" applyBorder="1" applyAlignment="1">
      <alignment horizontal="center" vertical="center"/>
    </xf>
    <xf numFmtId="2" fontId="6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right" vertical="center"/>
    </xf>
    <xf numFmtId="0" fontId="38" fillId="3" borderId="1" xfId="0" applyFont="1" applyFill="1" applyBorder="1"/>
    <xf numFmtId="0" fontId="38" fillId="3" borderId="41" xfId="0" applyFont="1" applyFill="1" applyBorder="1"/>
    <xf numFmtId="1" fontId="0" fillId="3" borderId="1" xfId="0" applyNumberFormat="1" applyFill="1" applyBorder="1"/>
    <xf numFmtId="3" fontId="0" fillId="3" borderId="1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1" xfId="0" applyFont="1" applyFill="1" applyBorder="1"/>
    <xf numFmtId="0" fontId="0" fillId="3" borderId="41" xfId="0" applyFill="1" applyBorder="1"/>
    <xf numFmtId="0" fontId="0" fillId="3" borderId="1" xfId="0" quotePrefix="1" applyFill="1" applyBorder="1"/>
    <xf numFmtId="0" fontId="38" fillId="3" borderId="1" xfId="0" quotePrefix="1" applyFont="1" applyFill="1" applyBorder="1"/>
    <xf numFmtId="165" fontId="0" fillId="0" borderId="1" xfId="0" applyNumberFormat="1" applyBorder="1"/>
    <xf numFmtId="0" fontId="39" fillId="3" borderId="1" xfId="0" applyFont="1" applyFill="1" applyBorder="1" applyAlignment="1">
      <alignment vertical="center"/>
    </xf>
    <xf numFmtId="0" fontId="21" fillId="3" borderId="1" xfId="0" applyFont="1" applyFill="1" applyBorder="1" applyAlignment="1">
      <alignment horizontal="right" vertical="center"/>
    </xf>
    <xf numFmtId="165" fontId="6" fillId="3" borderId="1" xfId="0" applyNumberFormat="1" applyFont="1" applyFill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2" fontId="21" fillId="3" borderId="1" xfId="0" applyNumberFormat="1" applyFont="1" applyFill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0" fillId="3" borderId="1" xfId="0" applyFill="1" applyBorder="1" applyAlignment="1">
      <alignment wrapText="1"/>
    </xf>
    <xf numFmtId="3" fontId="0" fillId="3" borderId="1" xfId="0" applyNumberFormat="1" applyFill="1" applyBorder="1"/>
    <xf numFmtId="0" fontId="40" fillId="3" borderId="1" xfId="0" applyFont="1" applyFill="1" applyBorder="1"/>
    <xf numFmtId="0" fontId="6" fillId="3" borderId="23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5" fillId="4" borderId="23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center" vertical="center"/>
    </xf>
  </cellXfs>
  <cellStyles count="43">
    <cellStyle name="20% - Colore 1" xfId="19" builtinId="30" customBuiltin="1"/>
    <cellStyle name="20% - Colore 2" xfId="22" builtinId="34" customBuiltin="1"/>
    <cellStyle name="20% - Colore 3" xfId="25" builtinId="38" customBuiltin="1"/>
    <cellStyle name="20% - Colore 4" xfId="28" builtinId="42" customBuiltin="1"/>
    <cellStyle name="20% - Colore 5" xfId="31" builtinId="46" customBuiltin="1"/>
    <cellStyle name="20% - Colore 6" xfId="34" builtinId="50" customBuiltin="1"/>
    <cellStyle name="40% - Colore 1" xfId="20" builtinId="31" customBuiltin="1"/>
    <cellStyle name="40% - Colore 2" xfId="23" builtinId="35" customBuiltin="1"/>
    <cellStyle name="40% - Colore 3" xfId="26" builtinId="39" customBuiltin="1"/>
    <cellStyle name="40% - Colore 4" xfId="29" builtinId="43" customBuiltin="1"/>
    <cellStyle name="40% - Colore 5" xfId="32" builtinId="47" customBuiltin="1"/>
    <cellStyle name="40% - Colore 6" xfId="35" builtinId="51" customBuiltin="1"/>
    <cellStyle name="60% - Colore 1 2" xfId="37" xr:uid="{EC4EEF7F-DDBF-476F-99FE-C2E24AC94D91}"/>
    <cellStyle name="60% - Colore 2 2" xfId="38" xr:uid="{035B3001-507F-430F-ADEA-9ECA60B67452}"/>
    <cellStyle name="60% - Colore 3 2" xfId="39" xr:uid="{4E69C7A1-7015-45E9-B5B2-C1BB7495A696}"/>
    <cellStyle name="60% - Colore 4 2" xfId="40" xr:uid="{DB03636C-4B18-4F37-B699-1B49588E1E4B}"/>
    <cellStyle name="60% - Colore 5 2" xfId="41" xr:uid="{1077CF73-2B40-496A-80D5-A5B7FF435C5E}"/>
    <cellStyle name="60% - Colore 6 2" xfId="42" xr:uid="{96DA9027-6349-4A54-8BA9-F2264DABAEB9}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1" builtinId="33" customBuiltin="1"/>
    <cellStyle name="Colore 3" xfId="24" builtinId="37" customBuiltin="1"/>
    <cellStyle name="Colore 4" xfId="27" builtinId="41" customBuiltin="1"/>
    <cellStyle name="Colore 5" xfId="30" builtinId="45" customBuiltin="1"/>
    <cellStyle name="Colore 6" xfId="33" builtinId="49" customBuiltin="1"/>
    <cellStyle name="Input" xfId="9" builtinId="20" customBuiltin="1"/>
    <cellStyle name="Migliaia 2" xfId="1" xr:uid="{E47ECDE3-06CC-49C5-9CB2-38250E35509D}"/>
    <cellStyle name="Neutrale 2" xfId="2" xr:uid="{17F01A34-3A01-4652-9178-373791423CE8}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itolo 5" xfId="36" xr:uid="{40787D42-8755-4878-A732-544FF41BCC4A}"/>
    <cellStyle name="Totale" xfId="17" builtinId="25" customBuiltin="1"/>
    <cellStyle name="Valore non valido" xfId="8" builtinId="27" customBuiltin="1"/>
    <cellStyle name="Valore valido" xfId="7" builtinId="26" customBuiltin="1"/>
  </cellStyles>
  <dxfs count="20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47628</xdr:colOff>
      <xdr:row>0</xdr:row>
      <xdr:rowOff>85725</xdr:rowOff>
    </xdr:from>
    <xdr:to>
      <xdr:col>1</xdr:col>
      <xdr:colOff>700996</xdr:colOff>
      <xdr:row>1</xdr:row>
      <xdr:rowOff>256350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F9087598-7410-4EB7-9BA4-E34452145A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8" y="85725"/>
          <a:ext cx="1405843" cy="504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47628</xdr:colOff>
      <xdr:row>0</xdr:row>
      <xdr:rowOff>85725</xdr:rowOff>
    </xdr:from>
    <xdr:to>
      <xdr:col>1</xdr:col>
      <xdr:colOff>720046</xdr:colOff>
      <xdr:row>1</xdr:row>
      <xdr:rowOff>262065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9C620F25-99CE-4DBA-BCE8-B053992A66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8" y="85725"/>
          <a:ext cx="1424893" cy="50971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47628</xdr:colOff>
      <xdr:row>0</xdr:row>
      <xdr:rowOff>85725</xdr:rowOff>
    </xdr:from>
    <xdr:ext cx="1409653" cy="494475"/>
    <xdr:pic>
      <xdr:nvPicPr>
        <xdr:cNvPr id="2" name="Immagine 1">
          <a:extLst>
            <a:ext uri="{FF2B5EF4-FFF2-40B4-BE49-F238E27FC236}">
              <a16:creationId xmlns:a16="http://schemas.microsoft.com/office/drawing/2014/main" id="{3B2F340A-3B29-47E2-80AD-B334BB55A2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8" y="85725"/>
          <a:ext cx="1409653" cy="494475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47628</xdr:colOff>
      <xdr:row>0</xdr:row>
      <xdr:rowOff>85725</xdr:rowOff>
    </xdr:from>
    <xdr:ext cx="1409653" cy="494475"/>
    <xdr:pic>
      <xdr:nvPicPr>
        <xdr:cNvPr id="2" name="Immagine 1">
          <a:extLst>
            <a:ext uri="{FF2B5EF4-FFF2-40B4-BE49-F238E27FC236}">
              <a16:creationId xmlns:a16="http://schemas.microsoft.com/office/drawing/2014/main" id="{CF641233-8231-4296-BAD4-CD3377BC2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8" y="85725"/>
          <a:ext cx="1409653" cy="494475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47628</xdr:colOff>
      <xdr:row>0</xdr:row>
      <xdr:rowOff>85725</xdr:rowOff>
    </xdr:from>
    <xdr:ext cx="1409653" cy="494475"/>
    <xdr:pic>
      <xdr:nvPicPr>
        <xdr:cNvPr id="2" name="Immagine 1">
          <a:extLst>
            <a:ext uri="{FF2B5EF4-FFF2-40B4-BE49-F238E27FC236}">
              <a16:creationId xmlns:a16="http://schemas.microsoft.com/office/drawing/2014/main" id="{D47CF1A5-1DBA-4C25-BF15-9EE8AE6A8A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8" y="85725"/>
          <a:ext cx="1409653" cy="494475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47628</xdr:colOff>
      <xdr:row>0</xdr:row>
      <xdr:rowOff>85725</xdr:rowOff>
    </xdr:from>
    <xdr:ext cx="1409653" cy="494475"/>
    <xdr:pic>
      <xdr:nvPicPr>
        <xdr:cNvPr id="2" name="Immagine 1">
          <a:extLst>
            <a:ext uri="{FF2B5EF4-FFF2-40B4-BE49-F238E27FC236}">
              <a16:creationId xmlns:a16="http://schemas.microsoft.com/office/drawing/2014/main" id="{DF459144-431A-4EB0-B05D-B6B947F11A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8" y="85725"/>
          <a:ext cx="1409653" cy="494475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47628</xdr:colOff>
      <xdr:row>0</xdr:row>
      <xdr:rowOff>85725</xdr:rowOff>
    </xdr:from>
    <xdr:ext cx="1421083" cy="505905"/>
    <xdr:pic>
      <xdr:nvPicPr>
        <xdr:cNvPr id="2" name="Immagine 1">
          <a:extLst>
            <a:ext uri="{FF2B5EF4-FFF2-40B4-BE49-F238E27FC236}">
              <a16:creationId xmlns:a16="http://schemas.microsoft.com/office/drawing/2014/main" id="{FBEBF97E-FE66-49CF-87F4-23998B2726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8" y="85725"/>
          <a:ext cx="1421083" cy="505905"/>
        </a:xfrm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47628</xdr:colOff>
      <xdr:row>0</xdr:row>
      <xdr:rowOff>85725</xdr:rowOff>
    </xdr:from>
    <xdr:ext cx="1413463" cy="498285"/>
    <xdr:pic>
      <xdr:nvPicPr>
        <xdr:cNvPr id="2" name="Immagine 1">
          <a:extLst>
            <a:ext uri="{FF2B5EF4-FFF2-40B4-BE49-F238E27FC236}">
              <a16:creationId xmlns:a16="http://schemas.microsoft.com/office/drawing/2014/main" id="{C834B115-9E30-4FAB-89F5-E140876D4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8" y="85725"/>
          <a:ext cx="1413463" cy="498285"/>
        </a:xfrm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47628</xdr:colOff>
      <xdr:row>0</xdr:row>
      <xdr:rowOff>85725</xdr:rowOff>
    </xdr:from>
    <xdr:ext cx="1413463" cy="498285"/>
    <xdr:pic>
      <xdr:nvPicPr>
        <xdr:cNvPr id="2" name="Immagine 1">
          <a:extLst>
            <a:ext uri="{FF2B5EF4-FFF2-40B4-BE49-F238E27FC236}">
              <a16:creationId xmlns:a16="http://schemas.microsoft.com/office/drawing/2014/main" id="{14EDDA75-4E28-404F-A18F-BC7EF70694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8" y="85725"/>
          <a:ext cx="1413463" cy="498285"/>
        </a:xfrm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47628</xdr:colOff>
      <xdr:row>0</xdr:row>
      <xdr:rowOff>85725</xdr:rowOff>
    </xdr:from>
    <xdr:ext cx="1413463" cy="498285"/>
    <xdr:pic>
      <xdr:nvPicPr>
        <xdr:cNvPr id="2" name="Immagine 1">
          <a:extLst>
            <a:ext uri="{FF2B5EF4-FFF2-40B4-BE49-F238E27FC236}">
              <a16:creationId xmlns:a16="http://schemas.microsoft.com/office/drawing/2014/main" id="{8FEC39C9-8A4C-4ADC-9406-320256FF0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8" y="85725"/>
          <a:ext cx="1413463" cy="498285"/>
        </a:xfrm>
        <a:prstGeom prst="rect">
          <a:avLst/>
        </a:prstGeom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47628</xdr:colOff>
      <xdr:row>0</xdr:row>
      <xdr:rowOff>85725</xdr:rowOff>
    </xdr:from>
    <xdr:ext cx="1413463" cy="498285"/>
    <xdr:pic>
      <xdr:nvPicPr>
        <xdr:cNvPr id="2" name="Immagine 1">
          <a:extLst>
            <a:ext uri="{FF2B5EF4-FFF2-40B4-BE49-F238E27FC236}">
              <a16:creationId xmlns:a16="http://schemas.microsoft.com/office/drawing/2014/main" id="{38424BB5-D3DB-4B78-9814-980A2337D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8" y="85725"/>
          <a:ext cx="1413463" cy="49828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47628</xdr:colOff>
      <xdr:row>0</xdr:row>
      <xdr:rowOff>85725</xdr:rowOff>
    </xdr:from>
    <xdr:to>
      <xdr:col>1</xdr:col>
      <xdr:colOff>700996</xdr:colOff>
      <xdr:row>1</xdr:row>
      <xdr:rowOff>256350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3E55A974-D804-41CF-B069-90CF69C6DD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8" y="85725"/>
          <a:ext cx="1405843" cy="50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47628</xdr:colOff>
      <xdr:row>0</xdr:row>
      <xdr:rowOff>85725</xdr:rowOff>
    </xdr:from>
    <xdr:to>
      <xdr:col>1</xdr:col>
      <xdr:colOff>700996</xdr:colOff>
      <xdr:row>1</xdr:row>
      <xdr:rowOff>256350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6BD97E40-CCFE-4AC4-9572-549C7F1F40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8" y="85725"/>
          <a:ext cx="1405843" cy="504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47628</xdr:colOff>
      <xdr:row>0</xdr:row>
      <xdr:rowOff>85725</xdr:rowOff>
    </xdr:from>
    <xdr:to>
      <xdr:col>1</xdr:col>
      <xdr:colOff>700996</xdr:colOff>
      <xdr:row>1</xdr:row>
      <xdr:rowOff>256350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413FEE87-4586-41E1-B0BF-5DD0093CF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8" y="85725"/>
          <a:ext cx="1405843" cy="504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47628</xdr:colOff>
      <xdr:row>0</xdr:row>
      <xdr:rowOff>85725</xdr:rowOff>
    </xdr:from>
    <xdr:to>
      <xdr:col>1</xdr:col>
      <xdr:colOff>700996</xdr:colOff>
      <xdr:row>1</xdr:row>
      <xdr:rowOff>256350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526669B4-6086-4027-9866-2771F12E6F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8" y="85725"/>
          <a:ext cx="1405843" cy="504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47628</xdr:colOff>
      <xdr:row>0</xdr:row>
      <xdr:rowOff>85725</xdr:rowOff>
    </xdr:from>
    <xdr:to>
      <xdr:col>1</xdr:col>
      <xdr:colOff>704806</xdr:colOff>
      <xdr:row>1</xdr:row>
      <xdr:rowOff>246825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7E58993B-133D-47CE-B1AF-CDBB611EB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8" y="85725"/>
          <a:ext cx="1405843" cy="504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47628</xdr:colOff>
      <xdr:row>0</xdr:row>
      <xdr:rowOff>85725</xdr:rowOff>
    </xdr:from>
    <xdr:to>
      <xdr:col>1</xdr:col>
      <xdr:colOff>720046</xdr:colOff>
      <xdr:row>1</xdr:row>
      <xdr:rowOff>262065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3AC8DFE9-5A04-41B1-9D65-41536C822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3" y="87630"/>
          <a:ext cx="1440133" cy="48685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47628</xdr:colOff>
      <xdr:row>0</xdr:row>
      <xdr:rowOff>85725</xdr:rowOff>
    </xdr:from>
    <xdr:to>
      <xdr:col>1</xdr:col>
      <xdr:colOff>720046</xdr:colOff>
      <xdr:row>1</xdr:row>
      <xdr:rowOff>262065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98F43E1A-92E2-463B-A100-8F6305606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8" y="85725"/>
          <a:ext cx="1424893" cy="50971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47628</xdr:colOff>
      <xdr:row>0</xdr:row>
      <xdr:rowOff>85725</xdr:rowOff>
    </xdr:from>
    <xdr:to>
      <xdr:col>1</xdr:col>
      <xdr:colOff>720046</xdr:colOff>
      <xdr:row>1</xdr:row>
      <xdr:rowOff>262065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3DE41BC5-F721-45EE-8839-ECBB02536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8" y="85725"/>
          <a:ext cx="1424893" cy="5097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fficio%20Pesa/1.LOGISTICA%20PLASTICA/NUOVO%20CSS%20-%20IMPIANTO%20PRODUZIONE%20CSS/Campioni%20CSS%20inviati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Group.local\sharedir\Ecodeco\Cavagli&#224;\Servizio%20tecnico_NEW\0.Impianti%20Cavagli&#224;\Impianto%20Plastica%20e%20CSS\GESTIONE%20OPERATIVA%20CSS\Campioni%20CSS%20inviati.xlsx" TargetMode="External"/><Relationship Id="rId1" Type="http://schemas.openxmlformats.org/officeDocument/2006/relationships/externalLinkPath" Target="/Ecodeco/Cavagli&#224;/Servizio%20tecnico_NEW/0.Impianti%20Cavagli&#224;/Impianto%20Plastica%20e%20CSS/GESTIONE%20OPERATIVA%20CSS/Campioni%20CSS%20invia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mpioni CSS da bioessiccato"/>
      <sheetName val="Campioni CSS EoW"/>
      <sheetName val="Pareto"/>
    </sheetNames>
    <sheetDataSet>
      <sheetData sheetId="0"/>
      <sheetData sheetId="1">
        <row r="74">
          <cell r="B74">
            <v>44581</v>
          </cell>
        </row>
        <row r="75">
          <cell r="B75">
            <v>44581</v>
          </cell>
        </row>
        <row r="76">
          <cell r="B76">
            <v>44582</v>
          </cell>
        </row>
        <row r="77">
          <cell r="B77">
            <v>44582</v>
          </cell>
        </row>
        <row r="78">
          <cell r="B78">
            <v>44585</v>
          </cell>
        </row>
        <row r="79">
          <cell r="B79">
            <v>44585</v>
          </cell>
        </row>
        <row r="80">
          <cell r="B80">
            <v>44586</v>
          </cell>
        </row>
        <row r="81">
          <cell r="B81">
            <v>44586</v>
          </cell>
        </row>
        <row r="82">
          <cell r="B82">
            <v>44587</v>
          </cell>
        </row>
        <row r="83">
          <cell r="B83">
            <v>44587</v>
          </cell>
        </row>
        <row r="84">
          <cell r="B84">
            <v>44588</v>
          </cell>
        </row>
        <row r="85">
          <cell r="B85">
            <v>44588</v>
          </cell>
        </row>
        <row r="86">
          <cell r="B86">
            <v>44589</v>
          </cell>
        </row>
        <row r="87">
          <cell r="B87">
            <v>44589</v>
          </cell>
        </row>
        <row r="88">
          <cell r="B88">
            <v>44592</v>
          </cell>
        </row>
        <row r="89">
          <cell r="B89">
            <v>44592</v>
          </cell>
        </row>
        <row r="90">
          <cell r="B90">
            <v>44593</v>
          </cell>
        </row>
        <row r="91">
          <cell r="B91">
            <v>44593</v>
          </cell>
        </row>
        <row r="92">
          <cell r="B92">
            <v>44594</v>
          </cell>
        </row>
        <row r="93">
          <cell r="B93">
            <v>44594</v>
          </cell>
        </row>
        <row r="94">
          <cell r="B94">
            <v>44595</v>
          </cell>
        </row>
        <row r="95">
          <cell r="B95">
            <v>44595</v>
          </cell>
        </row>
        <row r="96">
          <cell r="B96">
            <v>44596</v>
          </cell>
        </row>
        <row r="97">
          <cell r="B97">
            <v>44596</v>
          </cell>
        </row>
        <row r="98">
          <cell r="B98">
            <v>44599</v>
          </cell>
        </row>
        <row r="99">
          <cell r="B99">
            <v>44599</v>
          </cell>
        </row>
        <row r="100">
          <cell r="B100">
            <v>44600</v>
          </cell>
        </row>
        <row r="101">
          <cell r="B101">
            <v>44600</v>
          </cell>
        </row>
        <row r="102">
          <cell r="B102">
            <v>44601</v>
          </cell>
        </row>
        <row r="103">
          <cell r="B103">
            <v>44601</v>
          </cell>
        </row>
        <row r="104">
          <cell r="B104">
            <v>44602</v>
          </cell>
        </row>
        <row r="105">
          <cell r="B105">
            <v>44602</v>
          </cell>
        </row>
        <row r="106">
          <cell r="B106">
            <v>44603</v>
          </cell>
        </row>
        <row r="107">
          <cell r="B107">
            <v>44603</v>
          </cell>
        </row>
        <row r="108">
          <cell r="B108">
            <v>44606</v>
          </cell>
        </row>
        <row r="109">
          <cell r="B109">
            <v>44606</v>
          </cell>
        </row>
        <row r="110">
          <cell r="B110">
            <v>44607</v>
          </cell>
        </row>
        <row r="111">
          <cell r="B111">
            <v>44607</v>
          </cell>
        </row>
        <row r="112">
          <cell r="B112">
            <v>44608</v>
          </cell>
        </row>
        <row r="113">
          <cell r="B113">
            <v>44608</v>
          </cell>
        </row>
        <row r="114">
          <cell r="B114">
            <v>44609</v>
          </cell>
        </row>
        <row r="115">
          <cell r="B115">
            <v>44609</v>
          </cell>
        </row>
        <row r="116">
          <cell r="B116">
            <v>44610</v>
          </cell>
        </row>
        <row r="117">
          <cell r="B117">
            <v>44610</v>
          </cell>
        </row>
        <row r="118">
          <cell r="B118">
            <v>44613</v>
          </cell>
        </row>
        <row r="119">
          <cell r="B119">
            <v>44613</v>
          </cell>
        </row>
        <row r="120">
          <cell r="B120">
            <v>44614</v>
          </cell>
        </row>
        <row r="121">
          <cell r="B121">
            <v>44614</v>
          </cell>
        </row>
        <row r="122">
          <cell r="B122">
            <v>44615</v>
          </cell>
        </row>
        <row r="123">
          <cell r="B123">
            <v>44615</v>
          </cell>
        </row>
        <row r="124">
          <cell r="B124">
            <v>44616</v>
          </cell>
        </row>
        <row r="125">
          <cell r="B125">
            <v>44616</v>
          </cell>
        </row>
        <row r="126">
          <cell r="B126">
            <v>44617</v>
          </cell>
        </row>
        <row r="127">
          <cell r="B127">
            <v>44617</v>
          </cell>
        </row>
        <row r="128">
          <cell r="B128">
            <v>44620</v>
          </cell>
        </row>
        <row r="129">
          <cell r="B129">
            <v>44620</v>
          </cell>
        </row>
        <row r="130">
          <cell r="B130">
            <v>44621</v>
          </cell>
        </row>
        <row r="131">
          <cell r="B131">
            <v>44621</v>
          </cell>
        </row>
        <row r="132">
          <cell r="B132">
            <v>44622</v>
          </cell>
        </row>
        <row r="133">
          <cell r="B133">
            <v>44622</v>
          </cell>
        </row>
        <row r="134">
          <cell r="B134">
            <v>44623</v>
          </cell>
        </row>
        <row r="135">
          <cell r="B135">
            <v>44623</v>
          </cell>
        </row>
        <row r="136">
          <cell r="B136">
            <v>44624</v>
          </cell>
        </row>
        <row r="137">
          <cell r="B137">
            <v>44624</v>
          </cell>
        </row>
        <row r="138">
          <cell r="B138">
            <v>44627</v>
          </cell>
        </row>
        <row r="139">
          <cell r="B139">
            <v>44627</v>
          </cell>
        </row>
        <row r="140">
          <cell r="B140">
            <v>44628</v>
          </cell>
        </row>
        <row r="141">
          <cell r="B141">
            <v>44628</v>
          </cell>
        </row>
        <row r="142">
          <cell r="B142">
            <v>44629</v>
          </cell>
        </row>
        <row r="143">
          <cell r="B143">
            <v>44629</v>
          </cell>
        </row>
        <row r="144">
          <cell r="B144">
            <v>44630</v>
          </cell>
        </row>
        <row r="145">
          <cell r="B145">
            <v>44630</v>
          </cell>
        </row>
        <row r="146">
          <cell r="B146">
            <v>44631</v>
          </cell>
        </row>
        <row r="147">
          <cell r="B147">
            <v>44631</v>
          </cell>
        </row>
        <row r="148">
          <cell r="B148">
            <v>44634</v>
          </cell>
        </row>
        <row r="149">
          <cell r="B149">
            <v>44634</v>
          </cell>
        </row>
        <row r="150">
          <cell r="B150">
            <v>44635</v>
          </cell>
        </row>
        <row r="151">
          <cell r="B151">
            <v>44635</v>
          </cell>
        </row>
        <row r="152">
          <cell r="B152">
            <v>44636</v>
          </cell>
        </row>
        <row r="153">
          <cell r="B153">
            <v>44636</v>
          </cell>
        </row>
        <row r="154">
          <cell r="B154">
            <v>44637</v>
          </cell>
        </row>
        <row r="155">
          <cell r="B155">
            <v>44637</v>
          </cell>
        </row>
        <row r="156">
          <cell r="B156">
            <v>44638</v>
          </cell>
        </row>
        <row r="157">
          <cell r="B157">
            <v>44638</v>
          </cell>
        </row>
        <row r="158">
          <cell r="B158">
            <v>44641</v>
          </cell>
        </row>
        <row r="159">
          <cell r="B159">
            <v>44641</v>
          </cell>
        </row>
        <row r="160">
          <cell r="B160">
            <v>44642</v>
          </cell>
        </row>
        <row r="161">
          <cell r="B161">
            <v>44642</v>
          </cell>
        </row>
        <row r="162">
          <cell r="B162">
            <v>44643</v>
          </cell>
        </row>
        <row r="163">
          <cell r="B163">
            <v>44643</v>
          </cell>
        </row>
        <row r="164">
          <cell r="B164">
            <v>44644</v>
          </cell>
        </row>
        <row r="165">
          <cell r="B165">
            <v>44644</v>
          </cell>
        </row>
        <row r="166">
          <cell r="B166">
            <v>44645</v>
          </cell>
        </row>
        <row r="167">
          <cell r="B167">
            <v>44645</v>
          </cell>
        </row>
        <row r="168">
          <cell r="B168">
            <v>44648</v>
          </cell>
        </row>
        <row r="169">
          <cell r="B169">
            <v>44648</v>
          </cell>
        </row>
        <row r="170">
          <cell r="B170">
            <v>44649</v>
          </cell>
        </row>
        <row r="171">
          <cell r="B171">
            <v>44649</v>
          </cell>
        </row>
        <row r="172">
          <cell r="B172">
            <v>44650</v>
          </cell>
        </row>
        <row r="173">
          <cell r="B173">
            <v>44650</v>
          </cell>
        </row>
        <row r="174">
          <cell r="B174">
            <v>44651</v>
          </cell>
        </row>
        <row r="175">
          <cell r="B175">
            <v>44651</v>
          </cell>
        </row>
        <row r="176">
          <cell r="B176">
            <v>44652</v>
          </cell>
        </row>
        <row r="177">
          <cell r="B177">
            <v>44652</v>
          </cell>
        </row>
        <row r="178">
          <cell r="B178">
            <v>44655</v>
          </cell>
        </row>
        <row r="179">
          <cell r="B179">
            <v>44655</v>
          </cell>
        </row>
        <row r="180">
          <cell r="B180">
            <v>44656</v>
          </cell>
        </row>
        <row r="181">
          <cell r="B181">
            <v>44656</v>
          </cell>
        </row>
        <row r="182">
          <cell r="B182">
            <v>44657</v>
          </cell>
        </row>
        <row r="183">
          <cell r="B183">
            <v>44657</v>
          </cell>
        </row>
        <row r="184">
          <cell r="B184">
            <v>44658</v>
          </cell>
        </row>
        <row r="185">
          <cell r="B185">
            <v>44658</v>
          </cell>
        </row>
        <row r="186">
          <cell r="B186">
            <v>44659</v>
          </cell>
        </row>
        <row r="187">
          <cell r="B187">
            <v>44659</v>
          </cell>
        </row>
        <row r="188">
          <cell r="B188">
            <v>44662</v>
          </cell>
        </row>
        <row r="189">
          <cell r="B189">
            <v>44662</v>
          </cell>
        </row>
        <row r="190">
          <cell r="B190">
            <v>44663</v>
          </cell>
        </row>
        <row r="191">
          <cell r="B191">
            <v>44663</v>
          </cell>
        </row>
        <row r="192">
          <cell r="B192">
            <v>44664</v>
          </cell>
        </row>
        <row r="193">
          <cell r="B193">
            <v>44664</v>
          </cell>
        </row>
        <row r="194">
          <cell r="B194">
            <v>44665</v>
          </cell>
        </row>
        <row r="195">
          <cell r="B195">
            <v>44665</v>
          </cell>
        </row>
        <row r="196">
          <cell r="B196">
            <v>44670</v>
          </cell>
        </row>
        <row r="197">
          <cell r="B197">
            <v>44670</v>
          </cell>
        </row>
        <row r="198">
          <cell r="B198">
            <v>44671</v>
          </cell>
        </row>
        <row r="199">
          <cell r="B199">
            <v>44671</v>
          </cell>
        </row>
        <row r="200">
          <cell r="B200">
            <v>44672</v>
          </cell>
        </row>
        <row r="201">
          <cell r="B201">
            <v>44672</v>
          </cell>
        </row>
        <row r="202">
          <cell r="B202">
            <v>44673</v>
          </cell>
        </row>
        <row r="203">
          <cell r="B203">
            <v>44673</v>
          </cell>
        </row>
        <row r="204">
          <cell r="B204">
            <v>44677</v>
          </cell>
        </row>
        <row r="205">
          <cell r="B205">
            <v>44677</v>
          </cell>
        </row>
        <row r="206">
          <cell r="B206">
            <v>44678</v>
          </cell>
        </row>
        <row r="207">
          <cell r="B207">
            <v>44678</v>
          </cell>
        </row>
        <row r="208">
          <cell r="B208">
            <v>44679</v>
          </cell>
        </row>
        <row r="209">
          <cell r="B209">
            <v>44679</v>
          </cell>
        </row>
        <row r="210">
          <cell r="B210">
            <v>44680</v>
          </cell>
        </row>
        <row r="211">
          <cell r="B211">
            <v>44680</v>
          </cell>
        </row>
        <row r="212">
          <cell r="B212">
            <v>44683</v>
          </cell>
        </row>
        <row r="213">
          <cell r="B213">
            <v>44683</v>
          </cell>
        </row>
        <row r="214">
          <cell r="B214">
            <v>44684</v>
          </cell>
        </row>
        <row r="215">
          <cell r="B215">
            <v>44684</v>
          </cell>
        </row>
        <row r="216">
          <cell r="B216">
            <v>44685</v>
          </cell>
        </row>
        <row r="217">
          <cell r="B217">
            <v>44685</v>
          </cell>
        </row>
        <row r="218">
          <cell r="B218">
            <v>44686</v>
          </cell>
        </row>
        <row r="219">
          <cell r="B219">
            <v>44686</v>
          </cell>
        </row>
        <row r="220">
          <cell r="B220">
            <v>44687</v>
          </cell>
        </row>
        <row r="221">
          <cell r="B221">
            <v>44687</v>
          </cell>
        </row>
        <row r="222">
          <cell r="B222">
            <v>44690</v>
          </cell>
        </row>
        <row r="223">
          <cell r="B223">
            <v>44690</v>
          </cell>
        </row>
        <row r="224">
          <cell r="B224">
            <v>44691</v>
          </cell>
        </row>
        <row r="225">
          <cell r="B225">
            <v>44691</v>
          </cell>
        </row>
        <row r="226">
          <cell r="B226">
            <v>44692</v>
          </cell>
        </row>
        <row r="227">
          <cell r="B227">
            <v>44692</v>
          </cell>
        </row>
        <row r="228">
          <cell r="B228">
            <v>44693</v>
          </cell>
        </row>
        <row r="229">
          <cell r="B229">
            <v>44693</v>
          </cell>
        </row>
        <row r="230">
          <cell r="B230">
            <v>44694</v>
          </cell>
        </row>
        <row r="231">
          <cell r="B231">
            <v>44694</v>
          </cell>
        </row>
        <row r="232">
          <cell r="B232">
            <v>44697</v>
          </cell>
        </row>
        <row r="233">
          <cell r="B233">
            <v>44697</v>
          </cell>
        </row>
        <row r="234">
          <cell r="B234">
            <v>44698</v>
          </cell>
        </row>
        <row r="235">
          <cell r="B235">
            <v>44698</v>
          </cell>
        </row>
        <row r="236">
          <cell r="B236">
            <v>44699</v>
          </cell>
        </row>
        <row r="237">
          <cell r="B237">
            <v>44699</v>
          </cell>
        </row>
        <row r="238">
          <cell r="B238">
            <v>44700</v>
          </cell>
        </row>
        <row r="239">
          <cell r="B239">
            <v>44700</v>
          </cell>
        </row>
        <row r="240">
          <cell r="B240">
            <v>44701</v>
          </cell>
        </row>
        <row r="241">
          <cell r="B241">
            <v>44701</v>
          </cell>
        </row>
        <row r="242">
          <cell r="B242">
            <v>44704</v>
          </cell>
        </row>
        <row r="243">
          <cell r="B243">
            <v>44704</v>
          </cell>
        </row>
        <row r="244">
          <cell r="B244">
            <v>44705</v>
          </cell>
        </row>
        <row r="245">
          <cell r="B245">
            <v>44705</v>
          </cell>
        </row>
        <row r="246">
          <cell r="B246">
            <v>44706</v>
          </cell>
        </row>
        <row r="247">
          <cell r="B247">
            <v>44706</v>
          </cell>
        </row>
        <row r="248">
          <cell r="B248">
            <v>44707</v>
          </cell>
        </row>
        <row r="249">
          <cell r="B249">
            <v>44707</v>
          </cell>
        </row>
        <row r="250">
          <cell r="B250">
            <v>44711</v>
          </cell>
        </row>
        <row r="251">
          <cell r="B251">
            <v>44711</v>
          </cell>
        </row>
        <row r="252">
          <cell r="B252">
            <v>44712</v>
          </cell>
        </row>
        <row r="253">
          <cell r="B253">
            <v>44712</v>
          </cell>
        </row>
        <row r="254">
          <cell r="B254">
            <v>44713</v>
          </cell>
        </row>
        <row r="255">
          <cell r="B255">
            <v>44713</v>
          </cell>
        </row>
        <row r="256">
          <cell r="B256">
            <v>44715</v>
          </cell>
        </row>
        <row r="257">
          <cell r="B257">
            <v>44715</v>
          </cell>
        </row>
        <row r="258">
          <cell r="B258">
            <v>44718</v>
          </cell>
        </row>
        <row r="259">
          <cell r="B259">
            <v>44718</v>
          </cell>
        </row>
        <row r="260">
          <cell r="B260">
            <v>44719</v>
          </cell>
        </row>
        <row r="261">
          <cell r="B261">
            <v>44719</v>
          </cell>
        </row>
        <row r="262">
          <cell r="B262">
            <v>44720</v>
          </cell>
        </row>
        <row r="263">
          <cell r="B263">
            <v>44720</v>
          </cell>
        </row>
        <row r="264">
          <cell r="B264">
            <v>44721</v>
          </cell>
        </row>
        <row r="265">
          <cell r="B265">
            <v>44721</v>
          </cell>
        </row>
        <row r="266">
          <cell r="B266">
            <v>44722</v>
          </cell>
        </row>
        <row r="267">
          <cell r="B267">
            <v>44722</v>
          </cell>
        </row>
        <row r="268">
          <cell r="B268">
            <v>44725</v>
          </cell>
        </row>
        <row r="269">
          <cell r="B269">
            <v>44725</v>
          </cell>
        </row>
        <row r="270">
          <cell r="B270">
            <v>44726</v>
          </cell>
        </row>
        <row r="271">
          <cell r="B271">
            <v>44726</v>
          </cell>
        </row>
        <row r="272">
          <cell r="B272">
            <v>44727</v>
          </cell>
        </row>
        <row r="273">
          <cell r="B273">
            <v>44727</v>
          </cell>
        </row>
        <row r="274">
          <cell r="B274">
            <v>44728</v>
          </cell>
        </row>
        <row r="275">
          <cell r="B275">
            <v>44728</v>
          </cell>
        </row>
        <row r="276">
          <cell r="B276">
            <v>44729</v>
          </cell>
        </row>
        <row r="277">
          <cell r="B277">
            <v>44729</v>
          </cell>
        </row>
        <row r="278">
          <cell r="B278">
            <v>44732</v>
          </cell>
        </row>
        <row r="279">
          <cell r="B279">
            <v>44732</v>
          </cell>
        </row>
        <row r="280">
          <cell r="B280">
            <v>44733</v>
          </cell>
        </row>
        <row r="281">
          <cell r="B281">
            <v>44733</v>
          </cell>
        </row>
        <row r="282">
          <cell r="B282">
            <v>44734</v>
          </cell>
        </row>
        <row r="283">
          <cell r="B283">
            <v>44734</v>
          </cell>
        </row>
        <row r="284">
          <cell r="B284">
            <v>44735</v>
          </cell>
        </row>
        <row r="285">
          <cell r="B285">
            <v>44735</v>
          </cell>
        </row>
        <row r="286">
          <cell r="B286">
            <v>44736</v>
          </cell>
        </row>
        <row r="287">
          <cell r="B287">
            <v>44736</v>
          </cell>
        </row>
        <row r="288">
          <cell r="B288">
            <v>44739</v>
          </cell>
        </row>
        <row r="289">
          <cell r="B289">
            <v>44739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3"/>
      <sheetName val="2022"/>
      <sheetName val="Pareto"/>
    </sheetNames>
    <sheetDataSet>
      <sheetData sheetId="0">
        <row r="2">
          <cell r="B2">
            <v>44928</v>
          </cell>
        </row>
      </sheetData>
      <sheetData sheetId="1">
        <row r="266">
          <cell r="B266">
            <v>44722</v>
          </cell>
        </row>
        <row r="290">
          <cell r="B290">
            <v>44740</v>
          </cell>
        </row>
        <row r="291">
          <cell r="B291">
            <v>44740</v>
          </cell>
        </row>
        <row r="292">
          <cell r="B292">
            <v>44741</v>
          </cell>
        </row>
        <row r="293">
          <cell r="B293">
            <v>44741</v>
          </cell>
        </row>
        <row r="294">
          <cell r="B294">
            <v>44742</v>
          </cell>
        </row>
        <row r="295">
          <cell r="B295">
            <v>44742</v>
          </cell>
        </row>
        <row r="296">
          <cell r="B296">
            <v>44743</v>
          </cell>
        </row>
        <row r="297">
          <cell r="B297">
            <v>44743</v>
          </cell>
        </row>
        <row r="298">
          <cell r="B298">
            <v>44746</v>
          </cell>
        </row>
        <row r="299">
          <cell r="B299">
            <v>44746</v>
          </cell>
        </row>
        <row r="300">
          <cell r="B300">
            <v>44747</v>
          </cell>
        </row>
        <row r="301">
          <cell r="B301">
            <v>44747</v>
          </cell>
        </row>
        <row r="302">
          <cell r="B302">
            <v>44748</v>
          </cell>
        </row>
        <row r="303">
          <cell r="B303">
            <v>44748</v>
          </cell>
        </row>
        <row r="304">
          <cell r="B304">
            <v>44749</v>
          </cell>
        </row>
        <row r="305">
          <cell r="B305">
            <v>44749</v>
          </cell>
        </row>
        <row r="306">
          <cell r="B306">
            <v>44753</v>
          </cell>
        </row>
        <row r="307">
          <cell r="B307">
            <v>44753</v>
          </cell>
        </row>
        <row r="308">
          <cell r="B308">
            <v>44754</v>
          </cell>
        </row>
        <row r="309">
          <cell r="B309">
            <v>44754</v>
          </cell>
        </row>
        <row r="310">
          <cell r="B310">
            <v>44755</v>
          </cell>
        </row>
        <row r="311">
          <cell r="B311">
            <v>44755</v>
          </cell>
        </row>
        <row r="312">
          <cell r="B312">
            <v>44756</v>
          </cell>
        </row>
        <row r="313">
          <cell r="B313">
            <v>44756</v>
          </cell>
        </row>
        <row r="314">
          <cell r="B314">
            <v>44757</v>
          </cell>
        </row>
        <row r="315">
          <cell r="B315">
            <v>44757</v>
          </cell>
        </row>
        <row r="316">
          <cell r="B316">
            <v>44760</v>
          </cell>
        </row>
        <row r="317">
          <cell r="B317">
            <v>44760</v>
          </cell>
        </row>
        <row r="318">
          <cell r="B318">
            <v>44761</v>
          </cell>
        </row>
        <row r="319">
          <cell r="B319">
            <v>44761</v>
          </cell>
        </row>
        <row r="320">
          <cell r="B320">
            <v>44762</v>
          </cell>
        </row>
        <row r="321">
          <cell r="B321">
            <v>44762</v>
          </cell>
        </row>
        <row r="322">
          <cell r="B322">
            <v>44763</v>
          </cell>
        </row>
        <row r="323">
          <cell r="B323">
            <v>44763</v>
          </cell>
        </row>
        <row r="324">
          <cell r="B324">
            <v>44764</v>
          </cell>
        </row>
        <row r="325">
          <cell r="B325">
            <v>44764</v>
          </cell>
        </row>
        <row r="326">
          <cell r="B326">
            <v>44767</v>
          </cell>
        </row>
        <row r="327">
          <cell r="B327">
            <v>44767</v>
          </cell>
        </row>
        <row r="328">
          <cell r="B328">
            <v>44768</v>
          </cell>
        </row>
        <row r="329">
          <cell r="B329">
            <v>44768</v>
          </cell>
        </row>
        <row r="330">
          <cell r="B330">
            <v>44769</v>
          </cell>
        </row>
        <row r="331">
          <cell r="B331">
            <v>44769</v>
          </cell>
        </row>
        <row r="332">
          <cell r="B332">
            <v>44770</v>
          </cell>
        </row>
        <row r="333">
          <cell r="B333">
            <v>44770</v>
          </cell>
        </row>
        <row r="334">
          <cell r="B334">
            <v>44771</v>
          </cell>
        </row>
        <row r="335">
          <cell r="B335">
            <v>44771</v>
          </cell>
        </row>
        <row r="336">
          <cell r="B336">
            <v>44774</v>
          </cell>
        </row>
        <row r="337">
          <cell r="B337">
            <v>44774</v>
          </cell>
        </row>
        <row r="338">
          <cell r="B338">
            <v>44775</v>
          </cell>
        </row>
        <row r="339">
          <cell r="B339">
            <v>44775</v>
          </cell>
        </row>
        <row r="340">
          <cell r="B340">
            <v>44776</v>
          </cell>
        </row>
        <row r="341">
          <cell r="B341">
            <v>44776</v>
          </cell>
        </row>
        <row r="342">
          <cell r="B342">
            <v>44777</v>
          </cell>
        </row>
        <row r="343">
          <cell r="B343">
            <v>44777</v>
          </cell>
        </row>
        <row r="344">
          <cell r="B344">
            <v>44778</v>
          </cell>
        </row>
        <row r="345">
          <cell r="B345">
            <v>44778</v>
          </cell>
        </row>
        <row r="346">
          <cell r="B346">
            <v>44781</v>
          </cell>
        </row>
        <row r="347">
          <cell r="B347">
            <v>44781</v>
          </cell>
        </row>
        <row r="348">
          <cell r="B348">
            <v>44782</v>
          </cell>
        </row>
        <row r="349">
          <cell r="B349">
            <v>44782</v>
          </cell>
        </row>
        <row r="350">
          <cell r="B350">
            <v>44783</v>
          </cell>
        </row>
        <row r="351">
          <cell r="B351">
            <v>44783</v>
          </cell>
        </row>
        <row r="352">
          <cell r="B352">
            <v>44784</v>
          </cell>
        </row>
        <row r="353">
          <cell r="B353">
            <v>44784</v>
          </cell>
        </row>
        <row r="354">
          <cell r="B354">
            <v>44785</v>
          </cell>
        </row>
        <row r="355">
          <cell r="B355">
            <v>44785</v>
          </cell>
        </row>
        <row r="356">
          <cell r="B356">
            <v>44789</v>
          </cell>
        </row>
        <row r="357">
          <cell r="B357">
            <v>44789</v>
          </cell>
        </row>
        <row r="358">
          <cell r="B358">
            <v>44790</v>
          </cell>
        </row>
        <row r="359">
          <cell r="B359">
            <v>44790</v>
          </cell>
        </row>
        <row r="360">
          <cell r="B360">
            <v>44791</v>
          </cell>
        </row>
        <row r="361">
          <cell r="B361">
            <v>44791</v>
          </cell>
        </row>
        <row r="362">
          <cell r="B362">
            <v>44792</v>
          </cell>
        </row>
        <row r="363">
          <cell r="B363">
            <v>44792</v>
          </cell>
        </row>
        <row r="364">
          <cell r="B364">
            <v>44795</v>
          </cell>
        </row>
        <row r="365">
          <cell r="B365">
            <v>44795</v>
          </cell>
        </row>
        <row r="366">
          <cell r="B366">
            <v>44796</v>
          </cell>
        </row>
        <row r="367">
          <cell r="B367">
            <v>44796</v>
          </cell>
        </row>
        <row r="368">
          <cell r="B368">
            <v>44797</v>
          </cell>
        </row>
        <row r="369">
          <cell r="B369">
            <v>44797</v>
          </cell>
        </row>
        <row r="370">
          <cell r="B370">
            <v>44798</v>
          </cell>
        </row>
        <row r="371">
          <cell r="B371">
            <v>44798</v>
          </cell>
        </row>
        <row r="372">
          <cell r="B372">
            <v>44799</v>
          </cell>
        </row>
        <row r="373">
          <cell r="B373">
            <v>44802</v>
          </cell>
        </row>
        <row r="374">
          <cell r="B374">
            <v>44803</v>
          </cell>
        </row>
        <row r="375">
          <cell r="B375">
            <v>44804</v>
          </cell>
        </row>
        <row r="376">
          <cell r="B376">
            <v>44805</v>
          </cell>
        </row>
        <row r="377">
          <cell r="B377">
            <v>44806</v>
          </cell>
        </row>
        <row r="378">
          <cell r="B378">
            <v>44809</v>
          </cell>
        </row>
        <row r="379">
          <cell r="B379">
            <v>44810</v>
          </cell>
        </row>
        <row r="380">
          <cell r="B380">
            <v>44811</v>
          </cell>
        </row>
        <row r="381">
          <cell r="B381">
            <v>44812</v>
          </cell>
        </row>
        <row r="382">
          <cell r="B382">
            <v>44813</v>
          </cell>
        </row>
        <row r="383">
          <cell r="B383">
            <v>44816</v>
          </cell>
        </row>
        <row r="384">
          <cell r="B384">
            <v>44817</v>
          </cell>
        </row>
        <row r="385">
          <cell r="B385">
            <v>44818</v>
          </cell>
        </row>
        <row r="386">
          <cell r="B386">
            <v>44819</v>
          </cell>
        </row>
        <row r="387">
          <cell r="B387">
            <v>44820</v>
          </cell>
        </row>
        <row r="388">
          <cell r="B388">
            <v>44823</v>
          </cell>
        </row>
        <row r="389">
          <cell r="B389">
            <v>44824</v>
          </cell>
        </row>
        <row r="390">
          <cell r="B390">
            <v>44825</v>
          </cell>
        </row>
        <row r="391">
          <cell r="B391">
            <v>44826</v>
          </cell>
        </row>
        <row r="392">
          <cell r="B392">
            <v>44827</v>
          </cell>
        </row>
        <row r="393">
          <cell r="B393">
            <v>44830</v>
          </cell>
        </row>
        <row r="394">
          <cell r="B394">
            <v>44831</v>
          </cell>
        </row>
        <row r="395">
          <cell r="B395">
            <v>44832</v>
          </cell>
        </row>
        <row r="396">
          <cell r="B396">
            <v>44833</v>
          </cell>
        </row>
        <row r="397">
          <cell r="B397">
            <v>44834</v>
          </cell>
        </row>
        <row r="398">
          <cell r="B398">
            <v>44837</v>
          </cell>
        </row>
        <row r="399">
          <cell r="B399">
            <v>44838</v>
          </cell>
        </row>
        <row r="400">
          <cell r="B400">
            <v>44839</v>
          </cell>
        </row>
        <row r="401">
          <cell r="B401">
            <v>44840</v>
          </cell>
        </row>
        <row r="402">
          <cell r="B402">
            <v>44841</v>
          </cell>
        </row>
        <row r="403">
          <cell r="B403">
            <v>44844</v>
          </cell>
        </row>
        <row r="404">
          <cell r="B404">
            <v>44845</v>
          </cell>
        </row>
        <row r="405">
          <cell r="B405">
            <v>44846</v>
          </cell>
        </row>
        <row r="406">
          <cell r="B406">
            <v>44847</v>
          </cell>
        </row>
        <row r="407">
          <cell r="B407">
            <v>44848</v>
          </cell>
        </row>
        <row r="408">
          <cell r="B408">
            <v>44851</v>
          </cell>
        </row>
        <row r="409">
          <cell r="B409">
            <v>44851</v>
          </cell>
        </row>
        <row r="410">
          <cell r="B410">
            <v>44852</v>
          </cell>
        </row>
        <row r="411">
          <cell r="B411">
            <v>44852</v>
          </cell>
        </row>
        <row r="412">
          <cell r="B412">
            <v>44853</v>
          </cell>
        </row>
        <row r="413">
          <cell r="B413">
            <v>44853</v>
          </cell>
        </row>
        <row r="414">
          <cell r="B414">
            <v>44854</v>
          </cell>
        </row>
        <row r="415">
          <cell r="B415">
            <v>44854</v>
          </cell>
        </row>
        <row r="416">
          <cell r="B416">
            <v>44855</v>
          </cell>
        </row>
        <row r="417">
          <cell r="B417">
            <v>44858</v>
          </cell>
        </row>
        <row r="418">
          <cell r="B418">
            <v>44858</v>
          </cell>
        </row>
        <row r="419">
          <cell r="B419">
            <v>44859</v>
          </cell>
        </row>
        <row r="420">
          <cell r="B420">
            <v>44859</v>
          </cell>
        </row>
        <row r="421">
          <cell r="B421">
            <v>44860</v>
          </cell>
        </row>
        <row r="422">
          <cell r="B422">
            <v>44860</v>
          </cell>
        </row>
        <row r="423">
          <cell r="B423">
            <v>44861</v>
          </cell>
        </row>
        <row r="424">
          <cell r="B424">
            <v>44861</v>
          </cell>
        </row>
        <row r="425">
          <cell r="B425">
            <v>44862</v>
          </cell>
        </row>
        <row r="426">
          <cell r="B426">
            <v>44862</v>
          </cell>
        </row>
        <row r="427">
          <cell r="B427">
            <v>44865</v>
          </cell>
        </row>
        <row r="428">
          <cell r="B428">
            <v>44865</v>
          </cell>
        </row>
        <row r="429">
          <cell r="B429">
            <v>44867</v>
          </cell>
        </row>
        <row r="430">
          <cell r="B430">
            <v>44867</v>
          </cell>
        </row>
        <row r="431">
          <cell r="B431">
            <v>44868</v>
          </cell>
        </row>
        <row r="432">
          <cell r="B432">
            <v>44868</v>
          </cell>
        </row>
        <row r="433">
          <cell r="B433">
            <v>44869</v>
          </cell>
        </row>
        <row r="434">
          <cell r="B434">
            <v>44869</v>
          </cell>
        </row>
        <row r="435">
          <cell r="B435">
            <v>44872</v>
          </cell>
        </row>
        <row r="436">
          <cell r="B436">
            <v>44872</v>
          </cell>
        </row>
        <row r="437">
          <cell r="B437">
            <v>44873</v>
          </cell>
        </row>
        <row r="438">
          <cell r="B438">
            <v>44873</v>
          </cell>
        </row>
        <row r="439">
          <cell r="B439">
            <v>44874</v>
          </cell>
        </row>
        <row r="440">
          <cell r="B440">
            <v>44874</v>
          </cell>
        </row>
        <row r="441">
          <cell r="B441">
            <v>44875</v>
          </cell>
        </row>
        <row r="442">
          <cell r="B442">
            <v>44875</v>
          </cell>
        </row>
        <row r="443">
          <cell r="B443">
            <v>44876</v>
          </cell>
        </row>
        <row r="444">
          <cell r="B444">
            <v>44876</v>
          </cell>
        </row>
        <row r="445">
          <cell r="B445">
            <v>44879</v>
          </cell>
        </row>
        <row r="446">
          <cell r="B446">
            <v>44879</v>
          </cell>
        </row>
        <row r="447">
          <cell r="B447">
            <v>44880</v>
          </cell>
        </row>
        <row r="448">
          <cell r="B448">
            <v>44880</v>
          </cell>
        </row>
        <row r="449">
          <cell r="B449">
            <v>44881</v>
          </cell>
        </row>
        <row r="450">
          <cell r="B450">
            <v>44881</v>
          </cell>
        </row>
        <row r="451">
          <cell r="B451">
            <v>44882</v>
          </cell>
        </row>
        <row r="452">
          <cell r="B452">
            <v>44882</v>
          </cell>
        </row>
        <row r="453">
          <cell r="B453">
            <v>44883</v>
          </cell>
        </row>
        <row r="454">
          <cell r="B454">
            <v>44883</v>
          </cell>
        </row>
        <row r="455">
          <cell r="B455">
            <v>44886</v>
          </cell>
        </row>
        <row r="456">
          <cell r="B456">
            <v>44886</v>
          </cell>
        </row>
        <row r="457">
          <cell r="B457">
            <v>44887</v>
          </cell>
        </row>
        <row r="458">
          <cell r="B458">
            <v>44887</v>
          </cell>
        </row>
        <row r="459">
          <cell r="B459">
            <v>44888</v>
          </cell>
        </row>
        <row r="460">
          <cell r="B460">
            <v>44888</v>
          </cell>
        </row>
        <row r="461">
          <cell r="B461">
            <v>44889</v>
          </cell>
        </row>
        <row r="462">
          <cell r="B462">
            <v>44889</v>
          </cell>
        </row>
        <row r="463">
          <cell r="B463">
            <v>44893</v>
          </cell>
        </row>
        <row r="464">
          <cell r="B464">
            <v>44893</v>
          </cell>
        </row>
        <row r="465">
          <cell r="B465">
            <v>44894</v>
          </cell>
        </row>
        <row r="466">
          <cell r="B466">
            <v>44894</v>
          </cell>
        </row>
        <row r="467">
          <cell r="B467">
            <v>44895</v>
          </cell>
        </row>
        <row r="468">
          <cell r="B468">
            <v>44895</v>
          </cell>
        </row>
        <row r="469">
          <cell r="B469">
            <v>44896</v>
          </cell>
        </row>
        <row r="470">
          <cell r="B470">
            <v>44896</v>
          </cell>
        </row>
        <row r="471">
          <cell r="B471">
            <v>44897</v>
          </cell>
        </row>
        <row r="472">
          <cell r="B472">
            <v>44897</v>
          </cell>
        </row>
        <row r="473">
          <cell r="B473">
            <v>44900</v>
          </cell>
        </row>
        <row r="474">
          <cell r="B474">
            <v>44900</v>
          </cell>
        </row>
        <row r="475">
          <cell r="B475">
            <v>44901</v>
          </cell>
        </row>
        <row r="476">
          <cell r="B476">
            <v>44901</v>
          </cell>
        </row>
        <row r="477">
          <cell r="B477">
            <v>44902</v>
          </cell>
        </row>
        <row r="478">
          <cell r="B478">
            <v>44902</v>
          </cell>
        </row>
        <row r="479">
          <cell r="B479">
            <v>44904</v>
          </cell>
        </row>
        <row r="480">
          <cell r="B480">
            <v>44904</v>
          </cell>
        </row>
        <row r="481">
          <cell r="B481">
            <v>44907</v>
          </cell>
        </row>
        <row r="482">
          <cell r="B482">
            <v>44907</v>
          </cell>
        </row>
        <row r="483">
          <cell r="B483">
            <v>44908</v>
          </cell>
        </row>
        <row r="484">
          <cell r="B484">
            <v>44908</v>
          </cell>
        </row>
        <row r="485">
          <cell r="B485">
            <v>44909</v>
          </cell>
        </row>
        <row r="486">
          <cell r="B486">
            <v>44909</v>
          </cell>
        </row>
        <row r="487">
          <cell r="B487">
            <v>44910</v>
          </cell>
        </row>
        <row r="488">
          <cell r="B488">
            <v>44910</v>
          </cell>
        </row>
        <row r="489">
          <cell r="B489">
            <v>44911</v>
          </cell>
        </row>
        <row r="490">
          <cell r="B490">
            <v>44911</v>
          </cell>
        </row>
        <row r="491">
          <cell r="B491">
            <v>44914</v>
          </cell>
        </row>
        <row r="492">
          <cell r="B492">
            <v>44914</v>
          </cell>
        </row>
        <row r="493">
          <cell r="B493">
            <v>44915</v>
          </cell>
        </row>
        <row r="494">
          <cell r="B494">
            <v>44915</v>
          </cell>
        </row>
        <row r="495">
          <cell r="B495">
            <v>44916</v>
          </cell>
        </row>
        <row r="496">
          <cell r="B496">
            <v>44916</v>
          </cell>
        </row>
        <row r="497">
          <cell r="B497">
            <v>44917</v>
          </cell>
        </row>
        <row r="498">
          <cell r="B498">
            <v>44917</v>
          </cell>
        </row>
        <row r="499">
          <cell r="B499">
            <v>44918</v>
          </cell>
        </row>
        <row r="500">
          <cell r="B500">
            <v>44918</v>
          </cell>
        </row>
        <row r="501">
          <cell r="B501">
            <v>44922</v>
          </cell>
        </row>
        <row r="502">
          <cell r="B502">
            <v>44922</v>
          </cell>
        </row>
        <row r="503">
          <cell r="B503">
            <v>44923</v>
          </cell>
        </row>
        <row r="504">
          <cell r="B504">
            <v>44923</v>
          </cell>
        </row>
        <row r="505">
          <cell r="B505">
            <v>44923</v>
          </cell>
        </row>
        <row r="506">
          <cell r="B506">
            <v>44924</v>
          </cell>
        </row>
        <row r="507">
          <cell r="B507">
            <v>44924</v>
          </cell>
        </row>
        <row r="508">
          <cell r="B508">
            <v>44924</v>
          </cell>
        </row>
        <row r="509">
          <cell r="B509">
            <v>44925</v>
          </cell>
        </row>
        <row r="510">
          <cell r="B510">
            <v>44925</v>
          </cell>
        </row>
        <row r="511">
          <cell r="B511">
            <v>44925</v>
          </cell>
        </row>
        <row r="512">
          <cell r="B512">
            <v>44925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045D2-6B2B-40A1-849E-0C2EEAEEECF1}">
  <dimension ref="A1:V79"/>
  <sheetViews>
    <sheetView zoomScaleNormal="100" workbookViewId="0">
      <selection activeCell="B6" sqref="B6"/>
    </sheetView>
  </sheetViews>
  <sheetFormatPr defaultRowHeight="15" x14ac:dyDescent="0.25"/>
  <cols>
    <col min="1" max="1" width="11.28515625" customWidth="1"/>
    <col min="2" max="2" width="11.5703125" customWidth="1"/>
    <col min="3" max="8" width="10.7109375" customWidth="1"/>
    <col min="9" max="9" width="14.140625" customWidth="1"/>
    <col min="10" max="10" width="13.42578125" customWidth="1"/>
    <col min="11" max="11" width="12" customWidth="1"/>
    <col min="12" max="12" width="12.5703125" customWidth="1"/>
    <col min="13" max="13" width="12.28515625" customWidth="1"/>
    <col min="14" max="14" width="14.7109375" customWidth="1"/>
    <col min="15" max="15" width="14.85546875" customWidth="1"/>
    <col min="16" max="16" width="13.5703125" customWidth="1"/>
    <col min="17" max="17" width="12.5703125" customWidth="1"/>
  </cols>
  <sheetData>
    <row r="1" spans="1:22" ht="26.25" customHeight="1" x14ac:dyDescent="0.25">
      <c r="A1" s="81"/>
      <c r="B1" s="82"/>
      <c r="C1" s="85" t="s">
        <v>34</v>
      </c>
      <c r="D1" s="86"/>
      <c r="E1" s="86"/>
      <c r="F1" s="86"/>
      <c r="G1" s="86"/>
      <c r="H1" s="86"/>
      <c r="I1" s="86"/>
      <c r="J1" s="86"/>
      <c r="K1" s="86"/>
      <c r="L1" s="86"/>
      <c r="M1" s="87" t="s">
        <v>35</v>
      </c>
      <c r="N1" s="36"/>
      <c r="O1" s="36"/>
      <c r="P1" s="36"/>
      <c r="Q1" s="36"/>
      <c r="R1" s="36"/>
      <c r="S1" s="36"/>
      <c r="T1" s="38"/>
      <c r="U1" s="14"/>
    </row>
    <row r="2" spans="1:22" ht="26.25" customHeight="1" thickBot="1" x14ac:dyDescent="0.3">
      <c r="A2" s="83"/>
      <c r="B2" s="84"/>
      <c r="C2" s="89" t="s">
        <v>61</v>
      </c>
      <c r="D2" s="90"/>
      <c r="E2" s="90"/>
      <c r="F2" s="90"/>
      <c r="G2" s="90"/>
      <c r="H2" s="90"/>
      <c r="I2" s="90"/>
      <c r="J2" s="90"/>
      <c r="K2" s="90"/>
      <c r="L2" s="90"/>
      <c r="M2" s="88"/>
      <c r="N2" s="36"/>
      <c r="O2" s="36"/>
      <c r="P2" s="36"/>
      <c r="Q2" s="36"/>
      <c r="R2" s="36"/>
      <c r="S2" s="36"/>
      <c r="T2" s="14"/>
      <c r="U2" s="14"/>
    </row>
    <row r="3" spans="1:22" ht="4.5" customHeight="1" thickBot="1" x14ac:dyDescent="0.3">
      <c r="A3" s="9"/>
    </row>
    <row r="4" spans="1:22" ht="24" thickBot="1" x14ac:dyDescent="0.4">
      <c r="A4" s="91" t="s">
        <v>31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3"/>
      <c r="N4" s="11"/>
      <c r="O4" s="11"/>
      <c r="P4" s="11"/>
      <c r="Q4" s="11"/>
      <c r="R4" s="11"/>
      <c r="S4" s="11"/>
      <c r="T4" s="11"/>
      <c r="U4" s="11"/>
      <c r="V4" s="11"/>
    </row>
    <row r="5" spans="1:22" ht="21" x14ac:dyDescent="0.35">
      <c r="A5" s="47" t="s">
        <v>2</v>
      </c>
      <c r="B5" s="48">
        <v>2022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4"/>
    </row>
    <row r="6" spans="1:22" ht="21" x14ac:dyDescent="0.35">
      <c r="A6" s="15" t="s">
        <v>0</v>
      </c>
      <c r="B6" s="24">
        <v>1</v>
      </c>
      <c r="M6" s="7"/>
    </row>
    <row r="7" spans="1:22" ht="30" x14ac:dyDescent="0.25">
      <c r="A7" s="8" t="s">
        <v>7</v>
      </c>
      <c r="B7" s="57">
        <f>(SUM(I10:I33)/1000)</f>
        <v>957.4</v>
      </c>
      <c r="C7" s="14"/>
      <c r="D7" s="14"/>
      <c r="E7" s="14"/>
      <c r="F7" s="20"/>
      <c r="G7" s="20"/>
      <c r="H7" s="20"/>
      <c r="M7" s="7"/>
    </row>
    <row r="8" spans="1:22" x14ac:dyDescent="0.25">
      <c r="A8" s="9"/>
      <c r="C8" s="94" t="s">
        <v>31</v>
      </c>
      <c r="D8" s="94"/>
      <c r="E8" s="94"/>
      <c r="F8" s="94" t="s">
        <v>54</v>
      </c>
      <c r="G8" s="94"/>
      <c r="H8" s="94"/>
      <c r="J8" s="95"/>
      <c r="K8" s="95"/>
      <c r="L8" s="95"/>
      <c r="M8" s="96"/>
      <c r="N8" s="34"/>
      <c r="O8" s="34"/>
      <c r="P8" s="34"/>
      <c r="Q8" s="34"/>
    </row>
    <row r="9" spans="1:22" ht="45" x14ac:dyDescent="0.25">
      <c r="A9" s="25" t="s">
        <v>3</v>
      </c>
      <c r="B9" s="26" t="s">
        <v>1</v>
      </c>
      <c r="C9" s="27" t="s">
        <v>37</v>
      </c>
      <c r="D9" s="27" t="s">
        <v>38</v>
      </c>
      <c r="E9" s="27" t="s">
        <v>39</v>
      </c>
      <c r="F9" s="27" t="s">
        <v>55</v>
      </c>
      <c r="G9" s="27" t="s">
        <v>56</v>
      </c>
      <c r="H9" s="27" t="s">
        <v>57</v>
      </c>
      <c r="I9" s="27" t="s">
        <v>58</v>
      </c>
      <c r="J9" s="28"/>
      <c r="K9" s="28"/>
      <c r="L9" s="28"/>
      <c r="M9" s="49"/>
      <c r="N9" s="59"/>
      <c r="O9" s="59"/>
      <c r="P9" s="37"/>
      <c r="Q9" s="37"/>
    </row>
    <row r="10" spans="1:22" x14ac:dyDescent="0.25">
      <c r="A10" s="10">
        <v>1</v>
      </c>
      <c r="B10" s="2">
        <v>44564</v>
      </c>
      <c r="C10" s="4">
        <v>27.9</v>
      </c>
      <c r="D10" s="4">
        <v>0.72</v>
      </c>
      <c r="E10" s="4">
        <v>3.0000000000000001E-3</v>
      </c>
      <c r="F10" s="4">
        <v>13.9</v>
      </c>
      <c r="G10" s="4">
        <v>8.5</v>
      </c>
      <c r="H10" s="4">
        <v>32.700000000000003</v>
      </c>
      <c r="I10" s="58">
        <v>84620</v>
      </c>
      <c r="J10" s="19"/>
      <c r="K10" s="28"/>
      <c r="L10" s="28"/>
      <c r="M10" s="49"/>
      <c r="N10" s="29"/>
      <c r="O10" s="30"/>
      <c r="P10" s="30"/>
      <c r="Q10" s="30"/>
    </row>
    <row r="11" spans="1:22" ht="15.75" customHeight="1" x14ac:dyDescent="0.25">
      <c r="A11" s="10">
        <v>2</v>
      </c>
      <c r="B11" s="2">
        <v>44564</v>
      </c>
      <c r="C11" s="4">
        <v>25.8</v>
      </c>
      <c r="D11" s="4">
        <v>0.54</v>
      </c>
      <c r="E11" s="4">
        <v>5.0000000000000001E-3</v>
      </c>
      <c r="F11" s="4">
        <v>16.399999999999999</v>
      </c>
      <c r="G11" s="4">
        <v>10</v>
      </c>
      <c r="H11" s="4">
        <v>31.1</v>
      </c>
      <c r="I11" s="58"/>
      <c r="J11" s="19"/>
      <c r="K11" s="19"/>
      <c r="L11" s="19"/>
      <c r="M11" s="49"/>
      <c r="N11" s="29"/>
      <c r="O11" s="30"/>
      <c r="P11" s="30"/>
      <c r="Q11" s="30"/>
    </row>
    <row r="12" spans="1:22" x14ac:dyDescent="0.25">
      <c r="A12" s="10">
        <v>3</v>
      </c>
      <c r="B12" s="2">
        <v>44565</v>
      </c>
      <c r="C12" s="4">
        <v>22.8</v>
      </c>
      <c r="D12" s="4">
        <v>0.6</v>
      </c>
      <c r="E12" s="4">
        <v>5.0000000000000001E-3</v>
      </c>
      <c r="F12" s="4">
        <v>14.4</v>
      </c>
      <c r="G12" s="4">
        <v>13.9</v>
      </c>
      <c r="H12" s="4">
        <v>27</v>
      </c>
      <c r="I12" s="58">
        <v>84650</v>
      </c>
      <c r="J12" s="19"/>
      <c r="K12" s="19"/>
      <c r="L12" s="19"/>
      <c r="M12" s="49"/>
      <c r="N12" s="29"/>
      <c r="O12" s="30"/>
      <c r="P12" s="30"/>
      <c r="Q12" s="30"/>
    </row>
    <row r="13" spans="1:22" ht="14.45" customHeight="1" x14ac:dyDescent="0.25">
      <c r="A13" s="10">
        <v>4</v>
      </c>
      <c r="B13" s="2">
        <v>44565</v>
      </c>
      <c r="C13" s="4">
        <v>27.6</v>
      </c>
      <c r="D13" s="55">
        <v>1.26</v>
      </c>
      <c r="E13" s="4">
        <v>5.0000000000000001E-3</v>
      </c>
      <c r="F13" s="4">
        <v>13</v>
      </c>
      <c r="G13" s="4">
        <v>11.4</v>
      </c>
      <c r="H13" s="4">
        <v>32</v>
      </c>
      <c r="I13" s="58"/>
      <c r="J13" s="19"/>
      <c r="K13" s="19"/>
      <c r="L13" s="19"/>
      <c r="M13" s="49"/>
      <c r="N13" s="29"/>
      <c r="O13" s="30"/>
      <c r="P13" s="30"/>
      <c r="Q13" s="30"/>
    </row>
    <row r="14" spans="1:22" ht="15" customHeight="1" x14ac:dyDescent="0.25">
      <c r="A14" s="10">
        <v>5</v>
      </c>
      <c r="B14" s="2">
        <v>44566</v>
      </c>
      <c r="C14" s="4">
        <v>26.8</v>
      </c>
      <c r="D14" s="4">
        <v>0.62</v>
      </c>
      <c r="E14" s="4">
        <v>2.1999999999999999E-2</v>
      </c>
      <c r="F14" s="4">
        <v>12.7</v>
      </c>
      <c r="G14" s="4">
        <v>17.3</v>
      </c>
      <c r="H14" s="4">
        <v>30.9</v>
      </c>
      <c r="I14" s="58">
        <v>84390</v>
      </c>
      <c r="J14" s="19"/>
      <c r="K14" s="19"/>
      <c r="L14" s="19"/>
      <c r="M14" s="49"/>
    </row>
    <row r="15" spans="1:22" x14ac:dyDescent="0.25">
      <c r="A15" s="10">
        <v>6</v>
      </c>
      <c r="B15" s="2">
        <v>44566</v>
      </c>
      <c r="C15" s="4">
        <v>25.8</v>
      </c>
      <c r="D15" s="4">
        <v>0.8</v>
      </c>
      <c r="E15" s="4">
        <v>1.7000000000000001E-2</v>
      </c>
      <c r="F15" s="4">
        <v>15.4</v>
      </c>
      <c r="G15" s="4">
        <v>9.9</v>
      </c>
      <c r="H15" s="4">
        <v>30.8</v>
      </c>
      <c r="I15" s="58"/>
      <c r="J15" s="19"/>
      <c r="K15" s="19"/>
      <c r="L15" s="19"/>
      <c r="M15" s="49"/>
    </row>
    <row r="16" spans="1:22" x14ac:dyDescent="0.25">
      <c r="A16" s="10">
        <v>7</v>
      </c>
      <c r="B16" s="2">
        <v>44568</v>
      </c>
      <c r="C16" s="4">
        <v>16.899999999999999</v>
      </c>
      <c r="D16" s="4">
        <v>0.56999999999999995</v>
      </c>
      <c r="E16" s="4">
        <v>2.5999999999999999E-2</v>
      </c>
      <c r="F16" s="4">
        <v>18.600000000000001</v>
      </c>
      <c r="G16" s="4">
        <v>12.6</v>
      </c>
      <c r="H16" s="4">
        <v>21.1</v>
      </c>
      <c r="I16" s="58">
        <v>63930</v>
      </c>
      <c r="J16" s="19"/>
      <c r="K16" s="19"/>
      <c r="L16" s="19"/>
      <c r="M16" s="49"/>
    </row>
    <row r="17" spans="1:21" x14ac:dyDescent="0.25">
      <c r="A17" s="10">
        <v>8</v>
      </c>
      <c r="B17" s="2">
        <v>44568</v>
      </c>
      <c r="C17" s="4">
        <v>19</v>
      </c>
      <c r="D17" s="4">
        <v>0.56999999999999995</v>
      </c>
      <c r="E17" s="4">
        <v>1.4E-2</v>
      </c>
      <c r="F17" s="4">
        <v>17.399999999999999</v>
      </c>
      <c r="G17" s="4">
        <v>13.9</v>
      </c>
      <c r="H17" s="4">
        <v>23.3</v>
      </c>
      <c r="I17" s="58"/>
      <c r="J17" s="19"/>
      <c r="K17" s="19"/>
      <c r="L17" s="19"/>
      <c r="M17" s="49"/>
    </row>
    <row r="18" spans="1:21" x14ac:dyDescent="0.25">
      <c r="A18" s="10">
        <v>9</v>
      </c>
      <c r="B18" s="2">
        <v>44571</v>
      </c>
      <c r="C18" s="4">
        <v>28.5</v>
      </c>
      <c r="D18" s="4">
        <v>0.74</v>
      </c>
      <c r="E18" s="4">
        <v>8.9999999999999993E-3</v>
      </c>
      <c r="F18" s="4">
        <v>12.7</v>
      </c>
      <c r="G18" s="4">
        <v>10.199999999999999</v>
      </c>
      <c r="H18" s="4">
        <v>32.9</v>
      </c>
      <c r="I18" s="58">
        <v>115330</v>
      </c>
      <c r="J18" s="19"/>
      <c r="K18" s="19"/>
      <c r="L18" s="19"/>
      <c r="M18" s="49"/>
    </row>
    <row r="19" spans="1:21" x14ac:dyDescent="0.25">
      <c r="A19" s="10">
        <v>10</v>
      </c>
      <c r="B19" s="2">
        <v>44571</v>
      </c>
      <c r="C19" s="4">
        <v>27.4</v>
      </c>
      <c r="D19" s="4">
        <v>0.81</v>
      </c>
      <c r="E19" s="4">
        <v>6.0000000000000001E-3</v>
      </c>
      <c r="F19" s="4">
        <v>12.2</v>
      </c>
      <c r="G19" s="4">
        <v>9.1999999999999993</v>
      </c>
      <c r="H19" s="4">
        <v>31.5</v>
      </c>
      <c r="I19" s="58"/>
      <c r="J19" s="19"/>
      <c r="K19" s="19"/>
      <c r="L19" s="19"/>
      <c r="M19" s="49"/>
    </row>
    <row r="20" spans="1:21" x14ac:dyDescent="0.25">
      <c r="A20" s="10">
        <v>11</v>
      </c>
      <c r="B20" s="2">
        <v>44572</v>
      </c>
      <c r="C20" s="4">
        <v>26.2</v>
      </c>
      <c r="D20" s="55">
        <v>1.48</v>
      </c>
      <c r="E20" s="4">
        <v>8.9999999999999993E-3</v>
      </c>
      <c r="F20" s="4">
        <v>12</v>
      </c>
      <c r="G20" s="4">
        <v>10.5</v>
      </c>
      <c r="H20" s="4">
        <v>29.9</v>
      </c>
      <c r="I20" s="58">
        <v>87140</v>
      </c>
      <c r="J20" s="28"/>
      <c r="K20" s="19"/>
      <c r="L20" s="19"/>
      <c r="M20" s="49"/>
    </row>
    <row r="21" spans="1:21" x14ac:dyDescent="0.25">
      <c r="A21" s="10">
        <v>12</v>
      </c>
      <c r="B21" s="2">
        <v>44572</v>
      </c>
      <c r="C21" s="4">
        <v>27</v>
      </c>
      <c r="D21" s="60">
        <v>0.92</v>
      </c>
      <c r="E21" s="4">
        <v>5.0000000000000001E-3</v>
      </c>
      <c r="F21" s="4">
        <v>13.9</v>
      </c>
      <c r="G21" s="4">
        <v>10.5</v>
      </c>
      <c r="H21" s="4">
        <v>31.6</v>
      </c>
      <c r="I21" s="58"/>
      <c r="J21" s="28"/>
      <c r="K21" s="19"/>
      <c r="L21" s="19"/>
      <c r="M21" s="49"/>
    </row>
    <row r="22" spans="1:21" ht="15" customHeight="1" x14ac:dyDescent="0.25">
      <c r="A22" s="10">
        <v>13</v>
      </c>
      <c r="B22" s="2">
        <v>44573</v>
      </c>
      <c r="C22" s="4">
        <v>25.4</v>
      </c>
      <c r="D22" s="56">
        <v>1.26</v>
      </c>
      <c r="E22" s="4">
        <v>0.02</v>
      </c>
      <c r="F22" s="4">
        <v>14.5</v>
      </c>
      <c r="G22" s="4">
        <v>11.9</v>
      </c>
      <c r="H22" s="4">
        <v>30</v>
      </c>
      <c r="I22" s="58">
        <v>66230</v>
      </c>
      <c r="J22" s="19"/>
      <c r="K22" s="19"/>
      <c r="L22" s="19"/>
      <c r="M22" s="49"/>
    </row>
    <row r="23" spans="1:21" x14ac:dyDescent="0.25">
      <c r="A23" s="10">
        <v>14</v>
      </c>
      <c r="B23" s="2">
        <v>44573</v>
      </c>
      <c r="C23" s="4">
        <v>26</v>
      </c>
      <c r="D23" s="55">
        <v>1.23</v>
      </c>
      <c r="E23" s="4">
        <v>1.2999999999999999E-2</v>
      </c>
      <c r="F23" s="4">
        <v>14.7</v>
      </c>
      <c r="G23" s="4">
        <v>9.6</v>
      </c>
      <c r="H23" s="4">
        <v>30.8</v>
      </c>
      <c r="I23" s="58"/>
      <c r="J23" s="19"/>
      <c r="K23" s="19"/>
      <c r="L23" s="19"/>
      <c r="M23" s="49"/>
    </row>
    <row r="24" spans="1:21" x14ac:dyDescent="0.25">
      <c r="A24" s="10">
        <v>15</v>
      </c>
      <c r="B24" s="2">
        <v>44574</v>
      </c>
      <c r="C24" s="4">
        <v>26.7</v>
      </c>
      <c r="D24" s="55">
        <v>1.26</v>
      </c>
      <c r="E24" s="4">
        <v>2.3E-2</v>
      </c>
      <c r="F24" s="4">
        <v>12</v>
      </c>
      <c r="G24" s="4">
        <v>11.2</v>
      </c>
      <c r="H24" s="4">
        <v>30.6</v>
      </c>
      <c r="I24" s="58">
        <v>86570</v>
      </c>
      <c r="J24" s="19"/>
      <c r="K24" s="19"/>
      <c r="L24" s="19"/>
      <c r="M24" s="49"/>
    </row>
    <row r="25" spans="1:21" x14ac:dyDescent="0.25">
      <c r="A25" s="10">
        <v>16</v>
      </c>
      <c r="B25" s="2">
        <v>44574</v>
      </c>
      <c r="C25" s="4">
        <v>23.9</v>
      </c>
      <c r="D25" s="60">
        <v>0.96</v>
      </c>
      <c r="E25" s="4">
        <v>2.8000000000000001E-2</v>
      </c>
      <c r="F25" s="4">
        <v>14.5</v>
      </c>
      <c r="G25" s="4">
        <v>9.8000000000000007</v>
      </c>
      <c r="H25" s="4">
        <v>28.2</v>
      </c>
      <c r="I25" s="58"/>
      <c r="J25" s="19"/>
      <c r="K25" s="19"/>
      <c r="L25" s="19"/>
      <c r="M25" s="49"/>
    </row>
    <row r="26" spans="1:21" x14ac:dyDescent="0.25">
      <c r="A26" s="10">
        <v>17</v>
      </c>
      <c r="B26" s="2">
        <v>44575</v>
      </c>
      <c r="C26" s="4">
        <v>21.6</v>
      </c>
      <c r="D26" s="4">
        <v>0.89</v>
      </c>
      <c r="E26" s="4">
        <v>1.0999999999999999E-2</v>
      </c>
      <c r="F26" s="4">
        <v>14.5</v>
      </c>
      <c r="G26" s="4">
        <v>11.8</v>
      </c>
      <c r="H26" s="4">
        <v>25.5</v>
      </c>
      <c r="I26" s="58">
        <v>44180</v>
      </c>
      <c r="J26" s="19"/>
      <c r="K26" s="19"/>
      <c r="L26" s="19"/>
      <c r="M26" s="49"/>
    </row>
    <row r="27" spans="1:21" x14ac:dyDescent="0.25">
      <c r="A27" s="10">
        <v>18</v>
      </c>
      <c r="B27" s="2">
        <v>44575</v>
      </c>
      <c r="C27" s="4">
        <v>22.8</v>
      </c>
      <c r="D27" s="4">
        <v>0.82</v>
      </c>
      <c r="E27" s="4">
        <v>1.2E-2</v>
      </c>
      <c r="F27" s="4">
        <v>17.5</v>
      </c>
      <c r="G27" s="4">
        <v>10.3</v>
      </c>
      <c r="H27" s="4">
        <v>28</v>
      </c>
      <c r="I27" s="58"/>
      <c r="J27" s="19"/>
      <c r="K27" s="19"/>
      <c r="L27" s="19"/>
      <c r="M27" s="49"/>
      <c r="N27" s="50"/>
    </row>
    <row r="28" spans="1:21" x14ac:dyDescent="0.25">
      <c r="A28" s="10">
        <v>19</v>
      </c>
      <c r="B28" s="2">
        <v>44578</v>
      </c>
      <c r="C28" s="4">
        <v>30.8</v>
      </c>
      <c r="D28" s="4">
        <v>0.85</v>
      </c>
      <c r="E28" s="4">
        <v>4.0000000000000001E-3</v>
      </c>
      <c r="F28" s="4">
        <v>1.7</v>
      </c>
      <c r="G28" s="4">
        <v>14.4</v>
      </c>
      <c r="H28" s="4">
        <v>31.4</v>
      </c>
      <c r="I28" s="58">
        <v>87970</v>
      </c>
      <c r="J28" s="19"/>
      <c r="K28" s="19"/>
      <c r="L28" s="19"/>
      <c r="M28" s="49"/>
      <c r="N28" s="34"/>
      <c r="O28" s="34"/>
      <c r="P28" s="34"/>
      <c r="Q28" s="34"/>
      <c r="R28" s="34"/>
      <c r="S28" s="34"/>
      <c r="T28" s="34"/>
      <c r="U28" s="34"/>
    </row>
    <row r="29" spans="1:21" x14ac:dyDescent="0.25">
      <c r="A29" s="10">
        <v>20</v>
      </c>
      <c r="B29" s="2">
        <v>44578</v>
      </c>
      <c r="C29" s="4">
        <v>25.1</v>
      </c>
      <c r="D29" s="4">
        <v>0.7</v>
      </c>
      <c r="E29" s="4">
        <v>7.0000000000000001E-3</v>
      </c>
      <c r="F29" s="4">
        <v>1.8</v>
      </c>
      <c r="G29" s="4">
        <v>14</v>
      </c>
      <c r="H29" s="4">
        <v>25.6</v>
      </c>
      <c r="I29" s="58"/>
      <c r="J29" s="19"/>
      <c r="K29" s="19"/>
      <c r="L29" s="19"/>
      <c r="M29" s="49"/>
      <c r="N29" s="35"/>
      <c r="O29" s="35"/>
      <c r="P29" s="35"/>
      <c r="Q29" s="35"/>
      <c r="R29" s="35"/>
      <c r="S29" s="35"/>
      <c r="T29" s="35"/>
      <c r="U29" s="35"/>
    </row>
    <row r="30" spans="1:21" x14ac:dyDescent="0.25">
      <c r="A30" s="10">
        <v>21</v>
      </c>
      <c r="B30" s="2">
        <v>44579</v>
      </c>
      <c r="C30" s="4">
        <v>29.5</v>
      </c>
      <c r="D30" s="4">
        <v>0.67</v>
      </c>
      <c r="E30" s="4">
        <v>1.7000000000000001E-2</v>
      </c>
      <c r="F30" s="4">
        <v>1.8</v>
      </c>
      <c r="G30" s="4">
        <v>8.5</v>
      </c>
      <c r="H30" s="4">
        <v>30.1</v>
      </c>
      <c r="I30" s="58">
        <v>63360</v>
      </c>
      <c r="J30" s="19"/>
      <c r="K30" s="19"/>
      <c r="L30" s="19"/>
      <c r="M30" s="49"/>
      <c r="N30" s="35"/>
      <c r="O30" s="35"/>
      <c r="P30" s="35"/>
      <c r="Q30" s="33"/>
      <c r="R30" s="33"/>
      <c r="S30" s="33"/>
      <c r="T30" s="33"/>
      <c r="U30" s="33"/>
    </row>
    <row r="31" spans="1:21" x14ac:dyDescent="0.25">
      <c r="A31" s="10">
        <v>22</v>
      </c>
      <c r="B31" s="2">
        <v>44579</v>
      </c>
      <c r="C31" s="4">
        <v>29.3</v>
      </c>
      <c r="D31" s="4">
        <v>0.62</v>
      </c>
      <c r="E31" s="4">
        <v>0.01</v>
      </c>
      <c r="F31" s="4">
        <v>1.5</v>
      </c>
      <c r="G31" s="4">
        <v>8.5</v>
      </c>
      <c r="H31" s="4">
        <v>29.8</v>
      </c>
      <c r="I31" s="58"/>
      <c r="J31" s="19"/>
      <c r="K31" s="19"/>
      <c r="L31" s="19"/>
      <c r="M31" s="49"/>
      <c r="N31" s="33"/>
      <c r="O31" s="13"/>
      <c r="P31" s="13"/>
      <c r="Q31" s="32"/>
      <c r="R31" s="32"/>
      <c r="S31" s="32"/>
      <c r="T31" s="32"/>
      <c r="U31" s="32"/>
    </row>
    <row r="32" spans="1:21" x14ac:dyDescent="0.25">
      <c r="A32" s="10">
        <v>23</v>
      </c>
      <c r="B32" s="2">
        <v>44580</v>
      </c>
      <c r="C32" s="4">
        <v>28.1</v>
      </c>
      <c r="D32" s="4">
        <v>0.39</v>
      </c>
      <c r="E32" s="4">
        <v>2.4E-2</v>
      </c>
      <c r="F32" s="4">
        <v>1.9</v>
      </c>
      <c r="G32" s="4">
        <v>11.3</v>
      </c>
      <c r="H32" s="4">
        <v>28.7</v>
      </c>
      <c r="I32" s="58">
        <v>89030</v>
      </c>
      <c r="J32" s="19"/>
      <c r="K32" s="19"/>
      <c r="L32" s="19"/>
      <c r="M32" s="49"/>
      <c r="N32" s="33"/>
      <c r="O32" s="13"/>
      <c r="P32" s="13"/>
      <c r="Q32" s="32"/>
      <c r="R32" s="32"/>
      <c r="S32" s="32"/>
      <c r="T32" s="32"/>
      <c r="U32" s="32"/>
    </row>
    <row r="33" spans="1:21" x14ac:dyDescent="0.25">
      <c r="A33" s="10">
        <v>24</v>
      </c>
      <c r="B33" s="2">
        <v>44580</v>
      </c>
      <c r="C33" s="4">
        <v>28.4</v>
      </c>
      <c r="D33" s="4">
        <v>0.32</v>
      </c>
      <c r="E33" s="4">
        <v>8.0000000000000002E-3</v>
      </c>
      <c r="F33" s="4">
        <v>1.6</v>
      </c>
      <c r="G33" s="4">
        <v>11.4</v>
      </c>
      <c r="H33" s="4">
        <v>28.9</v>
      </c>
      <c r="I33" s="58"/>
      <c r="J33" s="19"/>
      <c r="K33" s="19"/>
      <c r="L33" s="19"/>
      <c r="M33" s="49"/>
      <c r="N33" s="35"/>
      <c r="O33" s="13"/>
      <c r="P33" s="13"/>
      <c r="Q33" s="32"/>
      <c r="R33" s="32"/>
      <c r="S33" s="32"/>
      <c r="T33" s="32"/>
      <c r="U33" s="32"/>
    </row>
    <row r="34" spans="1:21" x14ac:dyDescent="0.25">
      <c r="A34" s="21" t="s">
        <v>36</v>
      </c>
      <c r="B34" s="1"/>
      <c r="C34" s="3">
        <f>AVERAGE(C10:C33)</f>
        <v>25.804166666666664</v>
      </c>
      <c r="D34" s="3">
        <f>AVERAGE(D10:D33)</f>
        <v>0.81666666666666687</v>
      </c>
      <c r="E34" s="39">
        <f>AVERAGE(E10:E33)</f>
        <v>1.2625000000000003E-2</v>
      </c>
      <c r="F34" s="39">
        <f t="shared" ref="F34:H34" si="0">AVERAGE(F10:F33)</f>
        <v>11.274999999999999</v>
      </c>
      <c r="G34" s="39">
        <f>AVERAGE(G10:G33)</f>
        <v>11.275</v>
      </c>
      <c r="H34" s="39">
        <f t="shared" si="0"/>
        <v>29.266666666666669</v>
      </c>
      <c r="I34" s="51"/>
      <c r="J34" s="51"/>
      <c r="K34" s="51"/>
      <c r="L34" s="51"/>
      <c r="M34" s="7"/>
      <c r="N34" s="35"/>
      <c r="O34" s="13"/>
      <c r="P34" s="13"/>
      <c r="Q34" s="32"/>
      <c r="R34" s="32"/>
      <c r="S34" s="32"/>
      <c r="T34" s="32"/>
      <c r="U34" s="32"/>
    </row>
    <row r="35" spans="1:21" x14ac:dyDescent="0.25">
      <c r="A35" s="9"/>
      <c r="C35" s="16"/>
      <c r="D35" s="16"/>
      <c r="E35" s="16"/>
      <c r="F35" s="16"/>
      <c r="G35" s="16"/>
      <c r="H35" s="16"/>
      <c r="M35" s="7"/>
    </row>
    <row r="36" spans="1:21" x14ac:dyDescent="0.25">
      <c r="A36" s="18" t="s">
        <v>41</v>
      </c>
      <c r="C36" s="16"/>
      <c r="D36" s="16"/>
      <c r="E36" s="17"/>
      <c r="F36" s="17"/>
      <c r="G36" s="17"/>
      <c r="H36" s="17"/>
      <c r="M36" s="7"/>
    </row>
    <row r="37" spans="1:21" x14ac:dyDescent="0.25">
      <c r="A37" s="18" t="s">
        <v>40</v>
      </c>
      <c r="C37" s="16"/>
      <c r="D37" s="16"/>
      <c r="M37" s="7"/>
    </row>
    <row r="38" spans="1:21" ht="15.75" thickBot="1" x14ac:dyDescent="0.3">
      <c r="A38" s="22"/>
      <c r="B38" s="5"/>
      <c r="C38" s="23"/>
      <c r="D38" s="23"/>
      <c r="E38" s="5"/>
      <c r="F38" s="5"/>
      <c r="G38" s="5"/>
      <c r="H38" s="5"/>
      <c r="I38" s="5"/>
      <c r="J38" s="5"/>
      <c r="K38" s="5"/>
      <c r="L38" s="5"/>
      <c r="M38" s="6"/>
    </row>
    <row r="39" spans="1:21" ht="15.75" thickBot="1" x14ac:dyDescent="0.3"/>
    <row r="40" spans="1:21" ht="24" thickBot="1" x14ac:dyDescent="0.4">
      <c r="A40" s="91" t="s">
        <v>32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3"/>
      <c r="N40" s="11"/>
      <c r="O40" s="11"/>
      <c r="P40" s="11"/>
      <c r="Q40" s="11"/>
      <c r="R40" s="11"/>
      <c r="S40" s="11"/>
      <c r="T40" s="11"/>
      <c r="U40" s="11"/>
    </row>
    <row r="41" spans="1:21" x14ac:dyDescent="0.25">
      <c r="A41" s="9"/>
      <c r="M41" s="7"/>
    </row>
    <row r="42" spans="1:21" x14ac:dyDescent="0.25">
      <c r="A42" s="97" t="s">
        <v>8</v>
      </c>
      <c r="B42" s="98"/>
      <c r="C42" s="98"/>
      <c r="D42" s="98"/>
      <c r="E42" s="98"/>
      <c r="F42" s="98"/>
      <c r="G42" s="98"/>
      <c r="H42" s="98"/>
      <c r="I42" s="98"/>
      <c r="J42" s="98"/>
      <c r="K42" s="99"/>
      <c r="M42" s="7"/>
    </row>
    <row r="43" spans="1:21" ht="18" customHeight="1" x14ac:dyDescent="0.25">
      <c r="A43" s="78" t="s">
        <v>53</v>
      </c>
      <c r="B43" s="79"/>
      <c r="C43" s="79"/>
      <c r="D43" s="79"/>
      <c r="E43" s="79"/>
      <c r="F43" s="79"/>
      <c r="G43" s="79"/>
      <c r="H43" s="79"/>
      <c r="I43" s="79"/>
      <c r="J43" s="79"/>
      <c r="K43" s="80"/>
      <c r="M43" s="7"/>
    </row>
    <row r="44" spans="1:21" ht="18" customHeight="1" x14ac:dyDescent="0.25">
      <c r="A44" s="78" t="s">
        <v>46</v>
      </c>
      <c r="B44" s="79"/>
      <c r="C44" s="79"/>
      <c r="D44" s="79"/>
      <c r="E44" s="79"/>
      <c r="F44" s="79"/>
      <c r="G44" s="79"/>
      <c r="H44" s="79"/>
      <c r="I44" s="79"/>
      <c r="J44" s="79"/>
      <c r="K44" s="80"/>
      <c r="M44" s="7"/>
    </row>
    <row r="45" spans="1:21" x14ac:dyDescent="0.25">
      <c r="A45" s="97" t="s">
        <v>9</v>
      </c>
      <c r="B45" s="98"/>
      <c r="C45" s="98"/>
      <c r="D45" s="98"/>
      <c r="E45" s="98"/>
      <c r="F45" s="98"/>
      <c r="G45" s="98"/>
      <c r="H45" s="98"/>
      <c r="I45" s="98"/>
      <c r="J45" s="98"/>
      <c r="K45" s="99"/>
      <c r="M45" s="7"/>
    </row>
    <row r="46" spans="1:21" ht="18" customHeight="1" x14ac:dyDescent="0.25">
      <c r="A46" s="78" t="s">
        <v>47</v>
      </c>
      <c r="B46" s="79"/>
      <c r="C46" s="79"/>
      <c r="D46" s="79"/>
      <c r="E46" s="79"/>
      <c r="F46" s="79"/>
      <c r="G46" s="79"/>
      <c r="H46" s="79"/>
      <c r="I46" s="79"/>
      <c r="J46" s="79"/>
      <c r="K46" s="80"/>
      <c r="M46" s="7"/>
    </row>
    <row r="47" spans="1:21" ht="17.25" customHeight="1" x14ac:dyDescent="0.25">
      <c r="A47" s="78" t="s">
        <v>48</v>
      </c>
      <c r="B47" s="79"/>
      <c r="C47" s="79"/>
      <c r="D47" s="79"/>
      <c r="E47" s="79"/>
      <c r="F47" s="79"/>
      <c r="G47" s="79"/>
      <c r="H47" s="79"/>
      <c r="I47" s="79"/>
      <c r="J47" s="79"/>
      <c r="K47" s="80"/>
      <c r="M47" s="7"/>
    </row>
    <row r="48" spans="1:21" x14ac:dyDescent="0.25">
      <c r="A48" s="100" t="s">
        <v>59</v>
      </c>
      <c r="B48" s="100"/>
      <c r="C48" s="101" t="s">
        <v>10</v>
      </c>
      <c r="D48" s="102" t="s">
        <v>52</v>
      </c>
      <c r="E48" s="104" t="s">
        <v>60</v>
      </c>
      <c r="F48" s="105"/>
      <c r="G48" s="105"/>
      <c r="H48" s="105"/>
      <c r="I48" s="105"/>
      <c r="J48" s="105"/>
      <c r="K48" s="106"/>
      <c r="M48" s="7"/>
    </row>
    <row r="49" spans="1:13" x14ac:dyDescent="0.25">
      <c r="A49" s="100"/>
      <c r="B49" s="100"/>
      <c r="C49" s="101"/>
      <c r="D49" s="103"/>
      <c r="E49" s="107"/>
      <c r="F49" s="108"/>
      <c r="G49" s="108"/>
      <c r="H49" s="108"/>
      <c r="I49" s="108"/>
      <c r="J49" s="108"/>
      <c r="K49" s="109"/>
      <c r="M49" s="7"/>
    </row>
    <row r="50" spans="1:13" ht="15" customHeight="1" x14ac:dyDescent="0.25">
      <c r="A50" s="110" t="s">
        <v>11</v>
      </c>
      <c r="B50" s="110"/>
      <c r="C50" s="52" t="s">
        <v>5</v>
      </c>
      <c r="D50" s="46">
        <f>G34</f>
        <v>11.275</v>
      </c>
      <c r="E50" s="111" t="s">
        <v>33</v>
      </c>
      <c r="F50" s="112"/>
      <c r="G50" s="112"/>
      <c r="H50" s="112"/>
      <c r="I50" s="112"/>
      <c r="J50" s="112"/>
      <c r="K50" s="113"/>
      <c r="M50" s="7"/>
    </row>
    <row r="51" spans="1:13" ht="15" customHeight="1" x14ac:dyDescent="0.25">
      <c r="A51" s="110" t="s">
        <v>12</v>
      </c>
      <c r="B51" s="110"/>
      <c r="C51" s="52" t="s">
        <v>13</v>
      </c>
      <c r="D51" s="46">
        <f>F34</f>
        <v>11.274999999999999</v>
      </c>
      <c r="E51" s="111" t="s">
        <v>33</v>
      </c>
      <c r="F51" s="112"/>
      <c r="G51" s="112"/>
      <c r="H51" s="112"/>
      <c r="I51" s="112"/>
      <c r="J51" s="112"/>
      <c r="K51" s="113"/>
      <c r="M51" s="7"/>
    </row>
    <row r="52" spans="1:13" ht="15" customHeight="1" x14ac:dyDescent="0.25">
      <c r="A52" s="110" t="s">
        <v>14</v>
      </c>
      <c r="B52" s="110"/>
      <c r="C52" s="52" t="s">
        <v>4</v>
      </c>
      <c r="D52" s="53">
        <f>C34</f>
        <v>25.804166666666664</v>
      </c>
      <c r="E52" s="111" t="s">
        <v>33</v>
      </c>
      <c r="F52" s="112"/>
      <c r="G52" s="112"/>
      <c r="H52" s="112"/>
      <c r="I52" s="112"/>
      <c r="J52" s="112"/>
      <c r="K52" s="113"/>
      <c r="M52" s="7"/>
    </row>
    <row r="53" spans="1:13" ht="15.75" customHeight="1" x14ac:dyDescent="0.25">
      <c r="A53" s="110" t="s">
        <v>14</v>
      </c>
      <c r="B53" s="110"/>
      <c r="C53" s="52" t="s">
        <v>15</v>
      </c>
      <c r="D53" s="46">
        <f>H34</f>
        <v>29.266666666666669</v>
      </c>
      <c r="E53" s="111" t="s">
        <v>33</v>
      </c>
      <c r="F53" s="112"/>
      <c r="G53" s="112"/>
      <c r="H53" s="112"/>
      <c r="I53" s="112"/>
      <c r="J53" s="112"/>
      <c r="K53" s="113"/>
      <c r="M53" s="7"/>
    </row>
    <row r="54" spans="1:13" x14ac:dyDescent="0.25">
      <c r="A54" s="114" t="s">
        <v>16</v>
      </c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M54" s="7"/>
    </row>
    <row r="55" spans="1:13" ht="15" customHeight="1" x14ac:dyDescent="0.25">
      <c r="A55" s="100" t="s">
        <v>59</v>
      </c>
      <c r="B55" s="100"/>
      <c r="C55" s="116" t="s">
        <v>10</v>
      </c>
      <c r="D55" s="116" t="s">
        <v>52</v>
      </c>
      <c r="E55" s="104" t="s">
        <v>60</v>
      </c>
      <c r="F55" s="105"/>
      <c r="G55" s="105"/>
      <c r="H55" s="105"/>
      <c r="I55" s="105"/>
      <c r="J55" s="105"/>
      <c r="K55" s="106"/>
      <c r="M55" s="7"/>
    </row>
    <row r="56" spans="1:13" x14ac:dyDescent="0.25">
      <c r="A56" s="100"/>
      <c r="B56" s="100"/>
      <c r="C56" s="117"/>
      <c r="D56" s="117"/>
      <c r="E56" s="107"/>
      <c r="F56" s="108"/>
      <c r="G56" s="108"/>
      <c r="H56" s="108"/>
      <c r="I56" s="108"/>
      <c r="J56" s="108"/>
      <c r="K56" s="109"/>
      <c r="M56" s="7"/>
    </row>
    <row r="57" spans="1:13" x14ac:dyDescent="0.25">
      <c r="A57" s="110" t="s">
        <v>17</v>
      </c>
      <c r="B57" s="110"/>
      <c r="C57" s="52" t="s">
        <v>5</v>
      </c>
      <c r="D57" s="53">
        <f>D34</f>
        <v>0.81666666666666687</v>
      </c>
      <c r="E57" s="111" t="s">
        <v>33</v>
      </c>
      <c r="F57" s="112"/>
      <c r="G57" s="112"/>
      <c r="H57" s="112"/>
      <c r="I57" s="112"/>
      <c r="J57" s="112"/>
      <c r="K57" s="113"/>
      <c r="M57" s="7"/>
    </row>
    <row r="58" spans="1:13" ht="15" customHeight="1" x14ac:dyDescent="0.25">
      <c r="A58" s="110" t="s">
        <v>18</v>
      </c>
      <c r="B58" s="110"/>
      <c r="C58" s="52" t="s">
        <v>19</v>
      </c>
      <c r="D58" s="12">
        <v>176</v>
      </c>
      <c r="E58" s="111" t="s">
        <v>33</v>
      </c>
      <c r="F58" s="112"/>
      <c r="G58" s="112"/>
      <c r="H58" s="112"/>
      <c r="I58" s="112"/>
      <c r="J58" s="112"/>
      <c r="K58" s="113"/>
      <c r="M58" s="7"/>
    </row>
    <row r="59" spans="1:13" ht="15" customHeight="1" x14ac:dyDescent="0.25">
      <c r="A59" s="110" t="s">
        <v>20</v>
      </c>
      <c r="B59" s="110"/>
      <c r="C59" s="52" t="s">
        <v>19</v>
      </c>
      <c r="D59" s="12">
        <v>0.51</v>
      </c>
      <c r="E59" s="111" t="s">
        <v>33</v>
      </c>
      <c r="F59" s="112"/>
      <c r="G59" s="112"/>
      <c r="H59" s="112"/>
      <c r="I59" s="112"/>
      <c r="J59" s="112"/>
      <c r="K59" s="113"/>
      <c r="M59" s="7"/>
    </row>
    <row r="60" spans="1:13" ht="15" customHeight="1" x14ac:dyDescent="0.25">
      <c r="A60" s="110" t="s">
        <v>21</v>
      </c>
      <c r="B60" s="110"/>
      <c r="C60" s="52" t="s">
        <v>19</v>
      </c>
      <c r="D60" s="12">
        <v>0.52</v>
      </c>
      <c r="E60" s="111" t="s">
        <v>33</v>
      </c>
      <c r="F60" s="112"/>
      <c r="G60" s="112"/>
      <c r="H60" s="112"/>
      <c r="I60" s="112"/>
      <c r="J60" s="112"/>
      <c r="K60" s="113"/>
      <c r="M60" s="7"/>
    </row>
    <row r="61" spans="1:13" ht="15" customHeight="1" x14ac:dyDescent="0.25">
      <c r="A61" s="110" t="s">
        <v>22</v>
      </c>
      <c r="B61" s="110"/>
      <c r="C61" s="52" t="s">
        <v>19</v>
      </c>
      <c r="D61" s="12">
        <v>45.9</v>
      </c>
      <c r="E61" s="111" t="s">
        <v>33</v>
      </c>
      <c r="F61" s="112"/>
      <c r="G61" s="112"/>
      <c r="H61" s="112"/>
      <c r="I61" s="112"/>
      <c r="J61" s="112"/>
      <c r="K61" s="113"/>
      <c r="M61" s="7"/>
    </row>
    <row r="62" spans="1:13" ht="15" customHeight="1" x14ac:dyDescent="0.25">
      <c r="A62" s="110" t="s">
        <v>23</v>
      </c>
      <c r="B62" s="110"/>
      <c r="C62" s="52" t="s">
        <v>19</v>
      </c>
      <c r="D62" s="12">
        <v>0.56000000000000005</v>
      </c>
      <c r="E62" s="111" t="s">
        <v>33</v>
      </c>
      <c r="F62" s="112"/>
      <c r="G62" s="112"/>
      <c r="H62" s="112"/>
      <c r="I62" s="112"/>
      <c r="J62" s="112"/>
      <c r="K62" s="113"/>
      <c r="M62" s="7"/>
    </row>
    <row r="63" spans="1:13" ht="15" customHeight="1" x14ac:dyDescent="0.25">
      <c r="A63" s="110" t="s">
        <v>24</v>
      </c>
      <c r="B63" s="110"/>
      <c r="C63" s="52" t="s">
        <v>19</v>
      </c>
      <c r="D63" s="12">
        <v>156</v>
      </c>
      <c r="E63" s="111" t="s">
        <v>33</v>
      </c>
      <c r="F63" s="112"/>
      <c r="G63" s="112"/>
      <c r="H63" s="112"/>
      <c r="I63" s="112"/>
      <c r="J63" s="112"/>
      <c r="K63" s="113"/>
      <c r="M63" s="7"/>
    </row>
    <row r="64" spans="1:13" ht="15" customHeight="1" x14ac:dyDescent="0.25">
      <c r="A64" s="110" t="s">
        <v>25</v>
      </c>
      <c r="B64" s="110"/>
      <c r="C64" s="52" t="s">
        <v>19</v>
      </c>
      <c r="D64" s="12">
        <v>53.1</v>
      </c>
      <c r="E64" s="111" t="s">
        <v>33</v>
      </c>
      <c r="F64" s="112"/>
      <c r="G64" s="112"/>
      <c r="H64" s="112"/>
      <c r="I64" s="112"/>
      <c r="J64" s="112"/>
      <c r="K64" s="113"/>
      <c r="M64" s="7"/>
    </row>
    <row r="65" spans="1:13" ht="15" customHeight="1" x14ac:dyDescent="0.25">
      <c r="A65" s="110" t="s">
        <v>26</v>
      </c>
      <c r="B65" s="110"/>
      <c r="C65" s="52" t="s">
        <v>19</v>
      </c>
      <c r="D65" s="12">
        <v>74.900000000000006</v>
      </c>
      <c r="E65" s="111" t="s">
        <v>33</v>
      </c>
      <c r="F65" s="112"/>
      <c r="G65" s="112"/>
      <c r="H65" s="112"/>
      <c r="I65" s="112"/>
      <c r="J65" s="112"/>
      <c r="K65" s="113"/>
      <c r="M65" s="7"/>
    </row>
    <row r="66" spans="1:13" ht="15" customHeight="1" x14ac:dyDescent="0.25">
      <c r="A66" s="110" t="s">
        <v>27</v>
      </c>
      <c r="B66" s="110"/>
      <c r="C66" s="52" t="s">
        <v>6</v>
      </c>
      <c r="D66" s="46">
        <f>E34</f>
        <v>1.2625000000000003E-2</v>
      </c>
      <c r="E66" s="111" t="s">
        <v>33</v>
      </c>
      <c r="F66" s="112"/>
      <c r="G66" s="112"/>
      <c r="H66" s="112"/>
      <c r="I66" s="112"/>
      <c r="J66" s="112"/>
      <c r="K66" s="113"/>
      <c r="M66" s="7"/>
    </row>
    <row r="67" spans="1:13" ht="15" customHeight="1" x14ac:dyDescent="0.25">
      <c r="A67" s="110" t="s">
        <v>28</v>
      </c>
      <c r="B67" s="110"/>
      <c r="C67" s="52" t="s">
        <v>19</v>
      </c>
      <c r="D67" s="12">
        <v>3.95</v>
      </c>
      <c r="E67" s="111" t="s">
        <v>33</v>
      </c>
      <c r="F67" s="112"/>
      <c r="G67" s="112"/>
      <c r="H67" s="112"/>
      <c r="I67" s="112"/>
      <c r="J67" s="112"/>
      <c r="K67" s="113"/>
      <c r="M67" s="7"/>
    </row>
    <row r="68" spans="1:13" x14ac:dyDescent="0.25">
      <c r="A68" s="110" t="s">
        <v>29</v>
      </c>
      <c r="B68" s="110"/>
      <c r="C68" s="52" t="s">
        <v>19</v>
      </c>
      <c r="D68" s="42">
        <v>0.12</v>
      </c>
      <c r="E68" s="111" t="s">
        <v>33</v>
      </c>
      <c r="F68" s="112"/>
      <c r="G68" s="112"/>
      <c r="H68" s="112"/>
      <c r="I68" s="112"/>
      <c r="J68" s="112"/>
      <c r="K68" s="113"/>
      <c r="M68" s="7"/>
    </row>
    <row r="69" spans="1:13" ht="15" customHeight="1" x14ac:dyDescent="0.25">
      <c r="A69" s="110" t="s">
        <v>30</v>
      </c>
      <c r="B69" s="110"/>
      <c r="C69" s="52" t="s">
        <v>19</v>
      </c>
      <c r="D69" s="12">
        <v>1.66</v>
      </c>
      <c r="E69" s="111" t="s">
        <v>33</v>
      </c>
      <c r="F69" s="112"/>
      <c r="G69" s="112"/>
      <c r="H69" s="112"/>
      <c r="I69" s="112"/>
      <c r="J69" s="112"/>
      <c r="K69" s="113"/>
      <c r="M69" s="7"/>
    </row>
    <row r="70" spans="1:13" ht="15" customHeight="1" x14ac:dyDescent="0.25">
      <c r="A70" s="110" t="s">
        <v>49</v>
      </c>
      <c r="B70" s="110"/>
      <c r="C70" s="52" t="s">
        <v>19</v>
      </c>
      <c r="D70" s="12">
        <v>22.1</v>
      </c>
      <c r="E70" s="111" t="s">
        <v>33</v>
      </c>
      <c r="F70" s="112"/>
      <c r="G70" s="112"/>
      <c r="H70" s="112"/>
      <c r="I70" s="112"/>
      <c r="J70" s="112"/>
      <c r="K70" s="113"/>
      <c r="M70" s="7"/>
    </row>
    <row r="71" spans="1:13" ht="15" customHeight="1" x14ac:dyDescent="0.25">
      <c r="A71" s="110" t="s">
        <v>50</v>
      </c>
      <c r="B71" s="110"/>
      <c r="C71" s="52" t="s">
        <v>5</v>
      </c>
      <c r="D71" s="54">
        <v>0.04</v>
      </c>
      <c r="E71" s="111" t="s">
        <v>33</v>
      </c>
      <c r="F71" s="112"/>
      <c r="G71" s="112"/>
      <c r="H71" s="112"/>
      <c r="I71" s="112"/>
      <c r="J71" s="112"/>
      <c r="K71" s="113"/>
      <c r="M71" s="7"/>
    </row>
    <row r="72" spans="1:13" ht="15" customHeight="1" x14ac:dyDescent="0.25">
      <c r="A72" s="118" t="s">
        <v>42</v>
      </c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M72" s="7"/>
    </row>
    <row r="73" spans="1:13" ht="24.75" customHeight="1" x14ac:dyDescent="0.25">
      <c r="A73" s="120" t="s">
        <v>44</v>
      </c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M73" s="7"/>
    </row>
    <row r="74" spans="1:13" ht="15" customHeight="1" x14ac:dyDescent="0.25">
      <c r="A74" s="118" t="s">
        <v>43</v>
      </c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M74" s="7"/>
    </row>
    <row r="75" spans="1:13" ht="25.5" customHeight="1" x14ac:dyDescent="0.25">
      <c r="A75" s="120" t="s">
        <v>45</v>
      </c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M75" s="7"/>
    </row>
    <row r="76" spans="1:13" ht="18" customHeight="1" thickBot="1" x14ac:dyDescent="0.3">
      <c r="A76" s="122" t="s">
        <v>51</v>
      </c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5"/>
      <c r="M76" s="6"/>
    </row>
    <row r="77" spans="1:13" ht="15" customHeight="1" x14ac:dyDescent="0.2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</row>
    <row r="78" spans="1:13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</row>
    <row r="79" spans="1:13" ht="15" customHeight="1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</row>
  </sheetData>
  <mergeCells count="67">
    <mergeCell ref="A72:K72"/>
    <mergeCell ref="A73:K73"/>
    <mergeCell ref="A74:K74"/>
    <mergeCell ref="A75:K75"/>
    <mergeCell ref="A76:K76"/>
    <mergeCell ref="A69:B69"/>
    <mergeCell ref="E69:K69"/>
    <mergeCell ref="A70:B70"/>
    <mergeCell ref="E70:K70"/>
    <mergeCell ref="A71:B71"/>
    <mergeCell ref="E71:K71"/>
    <mergeCell ref="A66:B66"/>
    <mergeCell ref="E66:K66"/>
    <mergeCell ref="A67:B67"/>
    <mergeCell ref="E67:K67"/>
    <mergeCell ref="A68:B68"/>
    <mergeCell ref="E68:K68"/>
    <mergeCell ref="A63:B63"/>
    <mergeCell ref="E63:K63"/>
    <mergeCell ref="A64:B64"/>
    <mergeCell ref="E64:K64"/>
    <mergeCell ref="A65:B65"/>
    <mergeCell ref="E65:K65"/>
    <mergeCell ref="A60:B60"/>
    <mergeCell ref="E60:K60"/>
    <mergeCell ref="A61:B61"/>
    <mergeCell ref="E61:K61"/>
    <mergeCell ref="A62:B62"/>
    <mergeCell ref="E62:K62"/>
    <mergeCell ref="A57:B57"/>
    <mergeCell ref="E57:K57"/>
    <mergeCell ref="A58:B58"/>
    <mergeCell ref="E58:K58"/>
    <mergeCell ref="A59:B59"/>
    <mergeCell ref="E59:K59"/>
    <mergeCell ref="A53:B53"/>
    <mergeCell ref="E53:K53"/>
    <mergeCell ref="A54:K54"/>
    <mergeCell ref="A55:B56"/>
    <mergeCell ref="C55:C56"/>
    <mergeCell ref="D55:D56"/>
    <mergeCell ref="E55:K56"/>
    <mergeCell ref="A50:B50"/>
    <mergeCell ref="E50:K50"/>
    <mergeCell ref="A51:B51"/>
    <mergeCell ref="E51:K51"/>
    <mergeCell ref="A52:B52"/>
    <mergeCell ref="E52:K52"/>
    <mergeCell ref="A44:K44"/>
    <mergeCell ref="A45:K45"/>
    <mergeCell ref="A46:K46"/>
    <mergeCell ref="A47:K47"/>
    <mergeCell ref="A48:B49"/>
    <mergeCell ref="C48:C49"/>
    <mergeCell ref="D48:D49"/>
    <mergeCell ref="E48:K49"/>
    <mergeCell ref="A43:K43"/>
    <mergeCell ref="A1:B2"/>
    <mergeCell ref="C1:L1"/>
    <mergeCell ref="M1:M2"/>
    <mergeCell ref="C2:L2"/>
    <mergeCell ref="A4:M4"/>
    <mergeCell ref="C8:E8"/>
    <mergeCell ref="F8:H8"/>
    <mergeCell ref="J8:M8"/>
    <mergeCell ref="A40:M40"/>
    <mergeCell ref="A42:K42"/>
  </mergeCells>
  <printOptions horizontalCentered="1"/>
  <pageMargins left="0.19685039370078741" right="0.19685039370078741" top="0.19685039370078741" bottom="0.39370078740157483" header="0.31496062992125984" footer="0.19685039370078741"/>
  <pageSetup paperSize="9" scale="77" orientation="landscape" r:id="rId1"/>
  <rowBreaks count="1" manualBreakCount="1">
    <brk id="38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540E7-34DD-48A6-93F6-CEB1A47F7B62}">
  <dimension ref="A1:V79"/>
  <sheetViews>
    <sheetView zoomScaleNormal="100" workbookViewId="0">
      <selection activeCell="B6" sqref="B6"/>
    </sheetView>
  </sheetViews>
  <sheetFormatPr defaultRowHeight="15" x14ac:dyDescent="0.25"/>
  <cols>
    <col min="1" max="1" width="11.28515625" customWidth="1"/>
    <col min="2" max="2" width="11.5703125" customWidth="1"/>
    <col min="3" max="8" width="10.7109375" customWidth="1"/>
    <col min="9" max="9" width="14.140625" customWidth="1"/>
    <col min="10" max="10" width="13.42578125" customWidth="1"/>
    <col min="11" max="11" width="12" customWidth="1"/>
    <col min="12" max="12" width="12.5703125" customWidth="1"/>
    <col min="13" max="13" width="12.28515625" customWidth="1"/>
    <col min="14" max="14" width="14.7109375" customWidth="1"/>
    <col min="15" max="15" width="14.85546875" customWidth="1"/>
    <col min="16" max="16" width="13.5703125" customWidth="1"/>
    <col min="17" max="17" width="12.5703125" customWidth="1"/>
  </cols>
  <sheetData>
    <row r="1" spans="1:22" ht="26.25" customHeight="1" x14ac:dyDescent="0.25">
      <c r="A1" s="81"/>
      <c r="B1" s="82"/>
      <c r="C1" s="85" t="s">
        <v>34</v>
      </c>
      <c r="D1" s="86"/>
      <c r="E1" s="86"/>
      <c r="F1" s="86"/>
      <c r="G1" s="86"/>
      <c r="H1" s="86"/>
      <c r="I1" s="86"/>
      <c r="J1" s="86"/>
      <c r="K1" s="86"/>
      <c r="L1" s="86"/>
      <c r="M1" s="87" t="s">
        <v>35</v>
      </c>
      <c r="N1" s="36"/>
      <c r="O1" s="36"/>
      <c r="P1" s="36"/>
      <c r="Q1" s="36"/>
      <c r="R1" s="36"/>
      <c r="S1" s="36"/>
      <c r="T1" s="38"/>
      <c r="U1" s="14"/>
    </row>
    <row r="2" spans="1:22" ht="26.25" customHeight="1" thickBot="1" x14ac:dyDescent="0.3">
      <c r="A2" s="83"/>
      <c r="B2" s="84"/>
      <c r="C2" s="89" t="s">
        <v>70</v>
      </c>
      <c r="D2" s="90"/>
      <c r="E2" s="90"/>
      <c r="F2" s="90"/>
      <c r="G2" s="90"/>
      <c r="H2" s="90"/>
      <c r="I2" s="90"/>
      <c r="J2" s="90"/>
      <c r="K2" s="90"/>
      <c r="L2" s="90"/>
      <c r="M2" s="88"/>
      <c r="N2" s="36"/>
      <c r="O2" s="36"/>
      <c r="P2" s="36"/>
      <c r="Q2" s="36"/>
      <c r="R2" s="36"/>
      <c r="S2" s="36"/>
      <c r="T2" s="14"/>
      <c r="U2" s="14"/>
    </row>
    <row r="3" spans="1:22" ht="4.5" customHeight="1" thickBot="1" x14ac:dyDescent="0.3">
      <c r="A3" s="9"/>
    </row>
    <row r="4" spans="1:22" ht="24" thickBot="1" x14ac:dyDescent="0.4">
      <c r="A4" s="91" t="s">
        <v>31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3"/>
      <c r="N4" s="11"/>
      <c r="O4" s="11"/>
      <c r="P4" s="11"/>
      <c r="Q4" s="11"/>
      <c r="R4" s="11"/>
      <c r="S4" s="11"/>
      <c r="T4" s="11"/>
      <c r="U4" s="11"/>
      <c r="V4" s="11"/>
    </row>
    <row r="5" spans="1:22" ht="21" x14ac:dyDescent="0.35">
      <c r="A5" s="47" t="s">
        <v>2</v>
      </c>
      <c r="B5" s="48">
        <v>2022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4"/>
    </row>
    <row r="6" spans="1:22" ht="21" x14ac:dyDescent="0.35">
      <c r="A6" s="15" t="s">
        <v>0</v>
      </c>
      <c r="B6" s="24">
        <v>10</v>
      </c>
      <c r="M6" s="7"/>
    </row>
    <row r="7" spans="1:22" ht="30" x14ac:dyDescent="0.25">
      <c r="A7" s="8" t="s">
        <v>7</v>
      </c>
      <c r="B7" s="57">
        <f>(SUM(I10:I33)/1000)</f>
        <v>831.85</v>
      </c>
      <c r="C7" s="14"/>
      <c r="D7" s="14"/>
      <c r="E7" s="14"/>
      <c r="F7" s="20"/>
      <c r="G7" s="20"/>
      <c r="H7" s="20"/>
      <c r="M7" s="7"/>
    </row>
    <row r="8" spans="1:22" x14ac:dyDescent="0.25">
      <c r="A8" s="9"/>
      <c r="C8" s="94" t="s">
        <v>31</v>
      </c>
      <c r="D8" s="94"/>
      <c r="E8" s="94"/>
      <c r="F8" s="94" t="s">
        <v>54</v>
      </c>
      <c r="G8" s="94"/>
      <c r="H8" s="94"/>
      <c r="J8" s="95"/>
      <c r="K8" s="95"/>
      <c r="L8" s="95"/>
      <c r="M8" s="96"/>
      <c r="N8" s="34"/>
      <c r="O8" s="34"/>
      <c r="P8" s="34"/>
      <c r="Q8" s="34"/>
    </row>
    <row r="9" spans="1:22" ht="45" x14ac:dyDescent="0.25">
      <c r="A9" s="25" t="s">
        <v>3</v>
      </c>
      <c r="B9" s="26" t="s">
        <v>1</v>
      </c>
      <c r="C9" s="27" t="s">
        <v>37</v>
      </c>
      <c r="D9" s="27" t="s">
        <v>38</v>
      </c>
      <c r="E9" s="27" t="s">
        <v>39</v>
      </c>
      <c r="F9" s="27" t="s">
        <v>55</v>
      </c>
      <c r="G9" s="27" t="s">
        <v>56</v>
      </c>
      <c r="H9" s="27" t="s">
        <v>57</v>
      </c>
      <c r="I9" s="27" t="s">
        <v>58</v>
      </c>
      <c r="J9" s="28"/>
      <c r="K9" s="28"/>
      <c r="L9" s="28"/>
      <c r="M9" s="49"/>
      <c r="N9" s="59"/>
      <c r="O9" s="59"/>
      <c r="P9" s="37"/>
      <c r="Q9" s="37"/>
    </row>
    <row r="10" spans="1:22" x14ac:dyDescent="0.25">
      <c r="A10" s="10">
        <v>1</v>
      </c>
      <c r="B10" s="2">
        <f>'[1]Campioni CSS EoW'!B266</f>
        <v>44722</v>
      </c>
      <c r="C10" s="4">
        <v>28.33</v>
      </c>
      <c r="D10" s="4">
        <v>0.6</v>
      </c>
      <c r="E10" s="4">
        <v>1.4E-2</v>
      </c>
      <c r="F10" s="4">
        <v>4.5</v>
      </c>
      <c r="G10" s="4">
        <v>7.4</v>
      </c>
      <c r="H10" s="4">
        <v>29.73</v>
      </c>
      <c r="I10" s="58">
        <v>48600</v>
      </c>
      <c r="J10" s="19"/>
      <c r="K10" s="28"/>
      <c r="L10" s="28"/>
      <c r="M10" s="49"/>
      <c r="N10" s="29"/>
      <c r="O10" s="30"/>
      <c r="P10" s="30"/>
      <c r="Q10" s="30"/>
    </row>
    <row r="11" spans="1:22" ht="15.75" customHeight="1" x14ac:dyDescent="0.25">
      <c r="A11" s="10">
        <v>2</v>
      </c>
      <c r="B11" s="2">
        <f>'[1]Campioni CSS EoW'!B267</f>
        <v>44722</v>
      </c>
      <c r="C11" s="4">
        <v>27.42</v>
      </c>
      <c r="D11" s="4">
        <v>0.7</v>
      </c>
      <c r="E11" s="4">
        <v>1.7000000000000001E-2</v>
      </c>
      <c r="F11" s="4">
        <v>4.8</v>
      </c>
      <c r="G11" s="4">
        <v>7.6</v>
      </c>
      <c r="H11" s="4">
        <v>28.89</v>
      </c>
      <c r="I11" s="58"/>
      <c r="J11" s="19"/>
      <c r="K11" s="19"/>
      <c r="L11" s="19"/>
      <c r="M11" s="49"/>
      <c r="N11" s="29"/>
      <c r="O11" s="30"/>
      <c r="P11" s="30"/>
      <c r="Q11" s="30"/>
    </row>
    <row r="12" spans="1:22" x14ac:dyDescent="0.25">
      <c r="A12" s="10">
        <v>3</v>
      </c>
      <c r="B12" s="2">
        <f>'[1]Campioni CSS EoW'!B268</f>
        <v>44725</v>
      </c>
      <c r="C12" s="4">
        <v>28.06</v>
      </c>
      <c r="D12" s="4">
        <v>0.51</v>
      </c>
      <c r="E12" s="4">
        <v>7.0000000000000001E-3</v>
      </c>
      <c r="F12" s="4">
        <v>2</v>
      </c>
      <c r="G12" s="4">
        <v>7.7</v>
      </c>
      <c r="H12" s="4">
        <v>28.66</v>
      </c>
      <c r="I12" s="58">
        <v>72270</v>
      </c>
      <c r="J12" s="19"/>
      <c r="K12" s="19"/>
      <c r="L12" s="19"/>
      <c r="M12" s="49"/>
      <c r="N12" s="29"/>
      <c r="O12" s="30"/>
      <c r="P12" s="30"/>
      <c r="Q12" s="30"/>
    </row>
    <row r="13" spans="1:22" ht="14.45" customHeight="1" x14ac:dyDescent="0.25">
      <c r="A13" s="10">
        <v>4</v>
      </c>
      <c r="B13" s="2">
        <f>'[1]Campioni CSS EoW'!B269</f>
        <v>44725</v>
      </c>
      <c r="C13" s="4">
        <v>28.41</v>
      </c>
      <c r="D13" s="4">
        <v>1.02</v>
      </c>
      <c r="E13" s="4">
        <v>6.0000000000000001E-3</v>
      </c>
      <c r="F13" s="4">
        <v>1.4</v>
      </c>
      <c r="G13" s="4">
        <v>8.9</v>
      </c>
      <c r="H13" s="4">
        <v>28.85</v>
      </c>
      <c r="I13" s="58"/>
      <c r="J13" s="19"/>
      <c r="K13" s="19"/>
      <c r="L13" s="19"/>
      <c r="M13" s="49"/>
      <c r="N13" s="29"/>
      <c r="O13" s="30"/>
      <c r="P13" s="30"/>
      <c r="Q13" s="30"/>
    </row>
    <row r="14" spans="1:22" ht="15" customHeight="1" x14ac:dyDescent="0.25">
      <c r="A14" s="10">
        <v>5</v>
      </c>
      <c r="B14" s="2">
        <f>'[1]Campioni CSS EoW'!B270</f>
        <v>44726</v>
      </c>
      <c r="C14" s="4">
        <v>26.49</v>
      </c>
      <c r="D14" s="4">
        <v>0.53</v>
      </c>
      <c r="E14" s="4">
        <v>1.0999999999999999E-2</v>
      </c>
      <c r="F14" s="4">
        <v>1.3</v>
      </c>
      <c r="G14" s="4">
        <v>7.5</v>
      </c>
      <c r="H14" s="4">
        <v>26.84</v>
      </c>
      <c r="I14" s="58">
        <v>95910</v>
      </c>
      <c r="J14" s="19"/>
      <c r="K14" s="19"/>
      <c r="L14" s="19"/>
      <c r="M14" s="49"/>
    </row>
    <row r="15" spans="1:22" x14ac:dyDescent="0.25">
      <c r="A15" s="10">
        <v>6</v>
      </c>
      <c r="B15" s="2">
        <f>'[1]Campioni CSS EoW'!B271</f>
        <v>44726</v>
      </c>
      <c r="C15" s="4">
        <v>28.89</v>
      </c>
      <c r="D15" s="4">
        <v>0.61</v>
      </c>
      <c r="E15" s="4">
        <v>1.2999999999999999E-2</v>
      </c>
      <c r="F15" s="4">
        <v>0.9</v>
      </c>
      <c r="G15" s="4">
        <v>8.6</v>
      </c>
      <c r="H15" s="4">
        <v>29.17</v>
      </c>
      <c r="I15" s="58"/>
      <c r="J15" s="19"/>
      <c r="K15" s="19"/>
      <c r="L15" s="19"/>
      <c r="M15" s="49"/>
    </row>
    <row r="16" spans="1:22" x14ac:dyDescent="0.25">
      <c r="A16" s="10">
        <v>7</v>
      </c>
      <c r="B16" s="2">
        <f>'[1]Campioni CSS EoW'!B272</f>
        <v>44727</v>
      </c>
      <c r="C16" s="4">
        <v>28.86</v>
      </c>
      <c r="D16" s="4">
        <v>0.65</v>
      </c>
      <c r="E16" s="4">
        <v>0.01</v>
      </c>
      <c r="F16" s="4">
        <v>1.6</v>
      </c>
      <c r="G16" s="4">
        <v>9.5</v>
      </c>
      <c r="H16" s="4">
        <v>29.36</v>
      </c>
      <c r="I16" s="58">
        <v>70610</v>
      </c>
      <c r="J16" s="19"/>
      <c r="L16" s="19"/>
      <c r="M16" s="49"/>
    </row>
    <row r="17" spans="1:21" x14ac:dyDescent="0.25">
      <c r="A17" s="10">
        <v>8</v>
      </c>
      <c r="B17" s="2">
        <f>'[1]Campioni CSS EoW'!B273</f>
        <v>44727</v>
      </c>
      <c r="C17" s="4">
        <v>27.37</v>
      </c>
      <c r="D17" s="4">
        <v>0.4</v>
      </c>
      <c r="E17" s="4">
        <v>8.9999999999999993E-3</v>
      </c>
      <c r="F17" s="4">
        <v>1.5</v>
      </c>
      <c r="G17" s="4">
        <v>7.6</v>
      </c>
      <c r="H17" s="4">
        <v>27.81</v>
      </c>
      <c r="I17" s="58"/>
      <c r="J17" s="19"/>
      <c r="L17" s="19"/>
      <c r="M17" s="49"/>
    </row>
    <row r="18" spans="1:21" x14ac:dyDescent="0.25">
      <c r="A18" s="10">
        <v>9</v>
      </c>
      <c r="B18" s="2">
        <f>'[1]Campioni CSS EoW'!B274</f>
        <v>44728</v>
      </c>
      <c r="C18" s="4">
        <v>25.98</v>
      </c>
      <c r="D18" s="4">
        <v>0.41</v>
      </c>
      <c r="E18" s="4">
        <v>8.9999999999999993E-3</v>
      </c>
      <c r="F18" s="4">
        <v>1.4</v>
      </c>
      <c r="G18" s="4">
        <v>7.8</v>
      </c>
      <c r="H18" s="4">
        <v>26.36</v>
      </c>
      <c r="I18" s="58">
        <v>72160</v>
      </c>
      <c r="J18" s="19"/>
      <c r="L18" s="19"/>
      <c r="M18" s="49"/>
    </row>
    <row r="19" spans="1:21" x14ac:dyDescent="0.25">
      <c r="A19" s="10">
        <v>10</v>
      </c>
      <c r="B19" s="2">
        <f>'[1]Campioni CSS EoW'!B275</f>
        <v>44728</v>
      </c>
      <c r="C19" s="4">
        <v>24.82</v>
      </c>
      <c r="D19" s="4">
        <v>0.6</v>
      </c>
      <c r="E19" s="4">
        <v>0.01</v>
      </c>
      <c r="F19" s="4">
        <v>1.9</v>
      </c>
      <c r="G19" s="4">
        <v>10.9</v>
      </c>
      <c r="H19" s="4">
        <v>25.33</v>
      </c>
      <c r="I19" s="58"/>
      <c r="J19" s="19"/>
      <c r="L19" s="19"/>
      <c r="M19" s="49"/>
    </row>
    <row r="20" spans="1:21" x14ac:dyDescent="0.25">
      <c r="A20" s="10">
        <v>11</v>
      </c>
      <c r="B20" s="2">
        <f>'[1]Campioni CSS EoW'!B276</f>
        <v>44729</v>
      </c>
      <c r="C20" s="4">
        <v>26.62</v>
      </c>
      <c r="D20" s="62">
        <v>0.68</v>
      </c>
      <c r="E20" s="4">
        <v>0.01</v>
      </c>
      <c r="F20" s="4">
        <v>7.2</v>
      </c>
      <c r="G20" s="4">
        <v>7.8</v>
      </c>
      <c r="H20" s="4">
        <v>28.81</v>
      </c>
      <c r="I20" s="58">
        <v>48700</v>
      </c>
      <c r="J20" s="28"/>
      <c r="L20" s="19"/>
      <c r="M20" s="49"/>
    </row>
    <row r="21" spans="1:21" x14ac:dyDescent="0.25">
      <c r="A21" s="10">
        <v>12</v>
      </c>
      <c r="B21" s="2">
        <f>'[1]Campioni CSS EoW'!B277</f>
        <v>44729</v>
      </c>
      <c r="C21" s="4">
        <v>28.56</v>
      </c>
      <c r="D21" s="4">
        <v>0.47</v>
      </c>
      <c r="E21" s="4">
        <v>4.0000000000000001E-3</v>
      </c>
      <c r="F21" s="4">
        <v>5.8</v>
      </c>
      <c r="G21" s="4">
        <v>6.7</v>
      </c>
      <c r="H21" s="4">
        <v>30.41</v>
      </c>
      <c r="I21" s="58"/>
      <c r="J21" s="28"/>
      <c r="L21" s="19"/>
      <c r="M21" s="49"/>
    </row>
    <row r="22" spans="1:21" ht="15" customHeight="1" x14ac:dyDescent="0.25">
      <c r="A22" s="10">
        <v>13</v>
      </c>
      <c r="B22" s="2">
        <f>'[1]Campioni CSS EoW'!B278</f>
        <v>44732</v>
      </c>
      <c r="C22" s="4">
        <v>28.68</v>
      </c>
      <c r="D22" s="61">
        <v>2.27</v>
      </c>
      <c r="E22" s="4">
        <v>1.6E-2</v>
      </c>
      <c r="F22" s="4">
        <v>4.7</v>
      </c>
      <c r="G22" s="4">
        <v>12.1</v>
      </c>
      <c r="H22" s="4">
        <v>30.16</v>
      </c>
      <c r="I22" s="58">
        <v>95710</v>
      </c>
      <c r="J22" s="19"/>
      <c r="L22" s="19"/>
      <c r="M22" s="49"/>
    </row>
    <row r="23" spans="1:21" x14ac:dyDescent="0.25">
      <c r="A23" s="10">
        <v>14</v>
      </c>
      <c r="B23" s="2">
        <f>'[1]Campioni CSS EoW'!B279</f>
        <v>44732</v>
      </c>
      <c r="C23" s="4">
        <v>26.75</v>
      </c>
      <c r="D23" s="4">
        <v>1.75</v>
      </c>
      <c r="E23" s="4">
        <v>1.7000000000000001E-2</v>
      </c>
      <c r="F23" s="4">
        <v>4.3</v>
      </c>
      <c r="G23" s="4">
        <v>8.9</v>
      </c>
      <c r="H23" s="4">
        <v>28.02</v>
      </c>
      <c r="I23" s="58"/>
      <c r="J23" s="19"/>
      <c r="L23" s="19"/>
      <c r="M23" s="49"/>
    </row>
    <row r="24" spans="1:21" x14ac:dyDescent="0.25">
      <c r="A24" s="10">
        <v>15</v>
      </c>
      <c r="B24" s="2">
        <f>'[1]Campioni CSS EoW'!B280</f>
        <v>44733</v>
      </c>
      <c r="C24" s="4">
        <v>26.01</v>
      </c>
      <c r="D24" s="4">
        <v>0.62</v>
      </c>
      <c r="E24" s="4">
        <v>1.6E-2</v>
      </c>
      <c r="F24" s="4">
        <v>5.8</v>
      </c>
      <c r="G24" s="4">
        <v>8.6</v>
      </c>
      <c r="H24" s="4">
        <v>27.72</v>
      </c>
      <c r="I24" s="58">
        <v>70880</v>
      </c>
      <c r="J24" s="19"/>
      <c r="L24" s="19"/>
      <c r="M24" s="49"/>
    </row>
    <row r="25" spans="1:21" x14ac:dyDescent="0.25">
      <c r="A25" s="10">
        <v>16</v>
      </c>
      <c r="B25" s="2">
        <f>'[1]Campioni CSS EoW'!B281</f>
        <v>44733</v>
      </c>
      <c r="C25" s="4">
        <v>23.64</v>
      </c>
      <c r="D25" s="4">
        <v>0.7</v>
      </c>
      <c r="E25" s="4">
        <v>2.1000000000000001E-2</v>
      </c>
      <c r="F25" s="4">
        <v>6.4</v>
      </c>
      <c r="G25" s="4">
        <v>9</v>
      </c>
      <c r="H25" s="4">
        <v>25.37</v>
      </c>
      <c r="I25" s="58"/>
      <c r="J25" s="19"/>
      <c r="L25" s="19"/>
      <c r="M25" s="49"/>
    </row>
    <row r="26" spans="1:21" x14ac:dyDescent="0.25">
      <c r="A26" s="10">
        <v>17</v>
      </c>
      <c r="B26" s="2">
        <f>'[1]Campioni CSS EoW'!B282</f>
        <v>44734</v>
      </c>
      <c r="C26" s="4">
        <v>25.9</v>
      </c>
      <c r="D26" s="62">
        <v>0.47</v>
      </c>
      <c r="E26" s="4">
        <v>1.2E-2</v>
      </c>
      <c r="F26" s="4">
        <v>5.8</v>
      </c>
      <c r="G26" s="4">
        <v>10.5</v>
      </c>
      <c r="H26" s="4">
        <v>27.61</v>
      </c>
      <c r="I26" s="58">
        <v>70510</v>
      </c>
      <c r="J26" s="19"/>
      <c r="L26" s="19"/>
      <c r="M26" s="49"/>
    </row>
    <row r="27" spans="1:21" x14ac:dyDescent="0.25">
      <c r="A27" s="10">
        <v>18</v>
      </c>
      <c r="B27" s="2">
        <f>'[1]Campioni CSS EoW'!B283</f>
        <v>44734</v>
      </c>
      <c r="C27" s="4">
        <v>23.4</v>
      </c>
      <c r="D27" s="4">
        <v>0.98</v>
      </c>
      <c r="E27" s="4">
        <v>1.0999999999999999E-2</v>
      </c>
      <c r="F27" s="4">
        <v>6.4</v>
      </c>
      <c r="G27" s="4">
        <v>10.9</v>
      </c>
      <c r="H27" s="4">
        <v>25.1</v>
      </c>
      <c r="I27" s="58"/>
      <c r="J27" s="19"/>
      <c r="L27" s="19"/>
      <c r="M27" s="49"/>
      <c r="N27" s="50"/>
    </row>
    <row r="28" spans="1:21" x14ac:dyDescent="0.25">
      <c r="A28" s="10">
        <v>19</v>
      </c>
      <c r="B28" s="2">
        <f>'[1]Campioni CSS EoW'!B284</f>
        <v>44735</v>
      </c>
      <c r="C28" s="4">
        <v>26.9</v>
      </c>
      <c r="D28" s="4">
        <v>0.76</v>
      </c>
      <c r="E28" s="4">
        <v>1.0999999999999999E-2</v>
      </c>
      <c r="F28" s="4">
        <v>7.4</v>
      </c>
      <c r="G28" s="4">
        <v>12.2</v>
      </c>
      <c r="H28" s="4">
        <v>29.17</v>
      </c>
      <c r="I28" s="58">
        <v>70760</v>
      </c>
      <c r="J28" s="19"/>
      <c r="K28" s="19"/>
      <c r="L28" s="19"/>
      <c r="M28" s="49"/>
      <c r="N28" s="34"/>
      <c r="O28" s="34"/>
      <c r="P28" s="34"/>
      <c r="Q28" s="34"/>
      <c r="R28" s="34"/>
      <c r="S28" s="34"/>
      <c r="T28" s="34"/>
      <c r="U28" s="34"/>
    </row>
    <row r="29" spans="1:21" x14ac:dyDescent="0.25">
      <c r="A29" s="10">
        <v>20</v>
      </c>
      <c r="B29" s="2">
        <f>'[1]Campioni CSS EoW'!B285</f>
        <v>44735</v>
      </c>
      <c r="C29" s="4">
        <v>20</v>
      </c>
      <c r="D29" s="4">
        <v>0.65</v>
      </c>
      <c r="E29" s="4">
        <v>8.0000000000000002E-3</v>
      </c>
      <c r="F29" s="4">
        <v>6.3</v>
      </c>
      <c r="G29" s="4">
        <v>10.9</v>
      </c>
      <c r="H29" s="4">
        <v>21.47</v>
      </c>
      <c r="I29" s="58"/>
      <c r="J29" s="19"/>
      <c r="K29" s="19"/>
      <c r="L29" s="19"/>
      <c r="M29" s="49"/>
      <c r="N29" s="35"/>
      <c r="O29" s="35"/>
      <c r="P29" s="35"/>
      <c r="Q29" s="35"/>
      <c r="R29" s="35"/>
      <c r="S29" s="35"/>
      <c r="T29" s="35"/>
      <c r="U29" s="35"/>
    </row>
    <row r="30" spans="1:21" x14ac:dyDescent="0.25">
      <c r="A30" s="10">
        <v>21</v>
      </c>
      <c r="B30" s="2">
        <f>'[1]Campioni CSS EoW'!B286</f>
        <v>44736</v>
      </c>
      <c r="C30" s="4">
        <v>24.57</v>
      </c>
      <c r="D30" s="4">
        <v>0.56000000000000005</v>
      </c>
      <c r="E30" s="4">
        <v>6.0000000000000001E-3</v>
      </c>
      <c r="F30" s="4">
        <v>7.4</v>
      </c>
      <c r="G30" s="4">
        <v>10.1</v>
      </c>
      <c r="H30" s="4">
        <v>26.68</v>
      </c>
      <c r="I30" s="58">
        <v>45670</v>
      </c>
      <c r="J30" s="19"/>
      <c r="K30" s="19"/>
      <c r="L30" s="19"/>
      <c r="M30" s="49"/>
      <c r="N30" s="35"/>
      <c r="O30" s="35"/>
      <c r="P30" s="35"/>
      <c r="Q30" s="33"/>
      <c r="R30" s="33"/>
      <c r="S30" s="33"/>
      <c r="T30" s="33"/>
      <c r="U30" s="33"/>
    </row>
    <row r="31" spans="1:21" x14ac:dyDescent="0.25">
      <c r="A31" s="10">
        <v>22</v>
      </c>
      <c r="B31" s="2">
        <f>'[1]Campioni CSS EoW'!B287</f>
        <v>44736</v>
      </c>
      <c r="C31" s="4">
        <v>26.23</v>
      </c>
      <c r="D31" s="4">
        <v>0.74</v>
      </c>
      <c r="E31" s="4">
        <v>4.0000000000000001E-3</v>
      </c>
      <c r="F31" s="4">
        <v>8.4</v>
      </c>
      <c r="G31" s="4">
        <v>9.6999999999999993</v>
      </c>
      <c r="H31" s="4">
        <v>28.79</v>
      </c>
      <c r="I31" s="58"/>
      <c r="J31" s="19"/>
      <c r="K31" s="19"/>
      <c r="L31" s="19"/>
      <c r="M31" s="49"/>
      <c r="N31" s="33"/>
      <c r="O31" s="13"/>
      <c r="P31" s="13"/>
      <c r="Q31" s="32"/>
      <c r="R31" s="32"/>
      <c r="S31" s="32"/>
      <c r="T31" s="32"/>
      <c r="U31" s="32"/>
    </row>
    <row r="32" spans="1:21" x14ac:dyDescent="0.25">
      <c r="A32" s="10">
        <v>23</v>
      </c>
      <c r="B32" s="2">
        <f>'[1]Campioni CSS EoW'!B288</f>
        <v>44739</v>
      </c>
      <c r="C32" s="4">
        <v>27.37</v>
      </c>
      <c r="D32" s="4">
        <v>0.92</v>
      </c>
      <c r="E32" s="4">
        <v>4.2000000000000003E-2</v>
      </c>
      <c r="F32" s="4">
        <v>4.0999999999999996</v>
      </c>
      <c r="G32" s="4">
        <v>9</v>
      </c>
      <c r="H32" s="4">
        <v>28.61</v>
      </c>
      <c r="I32" s="58">
        <v>70070</v>
      </c>
      <c r="J32" s="19"/>
      <c r="K32" s="19"/>
      <c r="L32" s="19"/>
      <c r="M32" s="49"/>
      <c r="N32" s="33"/>
      <c r="O32" s="13"/>
      <c r="P32" s="13"/>
      <c r="Q32" s="32"/>
      <c r="R32" s="32"/>
      <c r="S32" s="32"/>
      <c r="T32" s="32"/>
      <c r="U32" s="32"/>
    </row>
    <row r="33" spans="1:21" x14ac:dyDescent="0.25">
      <c r="A33" s="10">
        <v>24</v>
      </c>
      <c r="B33" s="2">
        <f>'[1]Campioni CSS EoW'!B289</f>
        <v>44739</v>
      </c>
      <c r="C33" s="4">
        <v>28.07</v>
      </c>
      <c r="D33" s="60">
        <v>1.1000000000000001</v>
      </c>
      <c r="E33" s="4">
        <v>2.1000000000000001E-2</v>
      </c>
      <c r="F33" s="4">
        <v>2.4</v>
      </c>
      <c r="G33" s="4">
        <v>11.2</v>
      </c>
      <c r="H33" s="4">
        <v>28.8</v>
      </c>
      <c r="I33" s="58"/>
      <c r="J33" s="19"/>
      <c r="K33" s="19"/>
      <c r="L33" s="19"/>
      <c r="M33" s="49"/>
      <c r="N33" s="35"/>
      <c r="O33" s="13"/>
      <c r="P33" s="13"/>
      <c r="Q33" s="32"/>
      <c r="R33" s="32"/>
      <c r="S33" s="32"/>
      <c r="T33" s="32"/>
      <c r="U33" s="32"/>
    </row>
    <row r="34" spans="1:21" x14ac:dyDescent="0.25">
      <c r="A34" s="21" t="s">
        <v>36</v>
      </c>
      <c r="B34" s="1"/>
      <c r="C34" s="3">
        <f>AVERAGE(C10:C33)</f>
        <v>26.55541666666667</v>
      </c>
      <c r="D34" s="3">
        <f>AVERAGE(D10:D33)</f>
        <v>0.77916666666666679</v>
      </c>
      <c r="E34" s="39">
        <f>AVERAGE(E10:E33)</f>
        <v>1.2708333333333335E-2</v>
      </c>
      <c r="F34" s="39">
        <f t="shared" ref="F34:H34" si="0">AVERAGE(F10:F33)</f>
        <v>4.3208333333333337</v>
      </c>
      <c r="G34" s="39">
        <f>AVERAGE(G10:G33)</f>
        <v>9.2124999999999986</v>
      </c>
      <c r="H34" s="39">
        <f t="shared" si="0"/>
        <v>27.821666666666662</v>
      </c>
      <c r="I34" s="51"/>
      <c r="J34" s="51"/>
      <c r="K34" s="51"/>
      <c r="L34" s="51"/>
      <c r="M34" s="7"/>
      <c r="N34" s="35"/>
      <c r="O34" s="13"/>
      <c r="P34" s="13"/>
      <c r="Q34" s="32"/>
      <c r="R34" s="32"/>
      <c r="S34" s="32"/>
      <c r="T34" s="32"/>
      <c r="U34" s="32"/>
    </row>
    <row r="35" spans="1:21" x14ac:dyDescent="0.25">
      <c r="A35" s="9"/>
      <c r="C35" s="16"/>
      <c r="D35" s="16"/>
      <c r="E35" s="16"/>
      <c r="F35" s="16"/>
      <c r="G35" s="16"/>
      <c r="H35" s="16"/>
      <c r="M35" s="7"/>
    </row>
    <row r="36" spans="1:21" x14ac:dyDescent="0.25">
      <c r="A36" s="18" t="s">
        <v>41</v>
      </c>
      <c r="C36" s="16"/>
      <c r="D36" s="16"/>
      <c r="E36" s="17"/>
      <c r="F36" s="17"/>
      <c r="G36" s="17"/>
      <c r="H36" s="17"/>
      <c r="M36" s="7"/>
    </row>
    <row r="37" spans="1:21" x14ac:dyDescent="0.25">
      <c r="A37" s="18" t="s">
        <v>40</v>
      </c>
      <c r="C37" s="16"/>
      <c r="D37" s="16"/>
      <c r="M37" s="7"/>
    </row>
    <row r="38" spans="1:21" ht="15.75" thickBot="1" x14ac:dyDescent="0.3">
      <c r="A38" s="22"/>
      <c r="B38" s="5"/>
      <c r="C38" s="23"/>
      <c r="D38" s="23"/>
      <c r="E38" s="5"/>
      <c r="F38" s="5"/>
      <c r="G38" s="5"/>
      <c r="H38" s="5"/>
      <c r="I38" s="5"/>
      <c r="J38" s="5"/>
      <c r="K38" s="5"/>
      <c r="L38" s="5"/>
      <c r="M38" s="6"/>
    </row>
    <row r="39" spans="1:21" ht="15.75" thickBot="1" x14ac:dyDescent="0.3"/>
    <row r="40" spans="1:21" ht="24" thickBot="1" x14ac:dyDescent="0.4">
      <c r="A40" s="91" t="s">
        <v>32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3"/>
      <c r="N40" s="11"/>
      <c r="O40" s="11"/>
      <c r="P40" s="11"/>
      <c r="Q40" s="11"/>
      <c r="R40" s="11"/>
      <c r="S40" s="11"/>
      <c r="T40" s="11"/>
      <c r="U40" s="11"/>
    </row>
    <row r="41" spans="1:21" x14ac:dyDescent="0.25">
      <c r="A41" s="9"/>
      <c r="M41" s="7"/>
    </row>
    <row r="42" spans="1:21" x14ac:dyDescent="0.25">
      <c r="A42" s="97" t="s">
        <v>8</v>
      </c>
      <c r="B42" s="98"/>
      <c r="C42" s="98"/>
      <c r="D42" s="98"/>
      <c r="E42" s="98"/>
      <c r="F42" s="98"/>
      <c r="G42" s="98"/>
      <c r="H42" s="98"/>
      <c r="I42" s="98"/>
      <c r="J42" s="98"/>
      <c r="K42" s="99"/>
      <c r="M42" s="7"/>
    </row>
    <row r="43" spans="1:21" ht="18" customHeight="1" x14ac:dyDescent="0.25">
      <c r="A43" s="78" t="s">
        <v>53</v>
      </c>
      <c r="B43" s="79"/>
      <c r="C43" s="79"/>
      <c r="D43" s="79"/>
      <c r="E43" s="79"/>
      <c r="F43" s="79"/>
      <c r="G43" s="79"/>
      <c r="H43" s="79"/>
      <c r="I43" s="79"/>
      <c r="J43" s="79"/>
      <c r="K43" s="80"/>
      <c r="M43" s="7"/>
    </row>
    <row r="44" spans="1:21" ht="18" customHeight="1" x14ac:dyDescent="0.25">
      <c r="A44" s="78" t="s">
        <v>46</v>
      </c>
      <c r="B44" s="79"/>
      <c r="C44" s="79"/>
      <c r="D44" s="79"/>
      <c r="E44" s="79"/>
      <c r="F44" s="79"/>
      <c r="G44" s="79"/>
      <c r="H44" s="79"/>
      <c r="I44" s="79"/>
      <c r="J44" s="79"/>
      <c r="K44" s="80"/>
      <c r="M44" s="7"/>
    </row>
    <row r="45" spans="1:21" x14ac:dyDescent="0.25">
      <c r="A45" s="97" t="s">
        <v>9</v>
      </c>
      <c r="B45" s="98"/>
      <c r="C45" s="98"/>
      <c r="D45" s="98"/>
      <c r="E45" s="98"/>
      <c r="F45" s="98"/>
      <c r="G45" s="98"/>
      <c r="H45" s="98"/>
      <c r="I45" s="98"/>
      <c r="J45" s="98"/>
      <c r="K45" s="99"/>
      <c r="M45" s="7"/>
    </row>
    <row r="46" spans="1:21" ht="18" customHeight="1" x14ac:dyDescent="0.25">
      <c r="A46" s="78" t="s">
        <v>47</v>
      </c>
      <c r="B46" s="79"/>
      <c r="C46" s="79"/>
      <c r="D46" s="79"/>
      <c r="E46" s="79"/>
      <c r="F46" s="79"/>
      <c r="G46" s="79"/>
      <c r="H46" s="79"/>
      <c r="I46" s="79"/>
      <c r="J46" s="79"/>
      <c r="K46" s="80"/>
      <c r="M46" s="7"/>
    </row>
    <row r="47" spans="1:21" ht="17.25" customHeight="1" x14ac:dyDescent="0.25">
      <c r="A47" s="78" t="s">
        <v>48</v>
      </c>
      <c r="B47" s="79"/>
      <c r="C47" s="79"/>
      <c r="D47" s="79"/>
      <c r="E47" s="79"/>
      <c r="F47" s="79"/>
      <c r="G47" s="79"/>
      <c r="H47" s="79"/>
      <c r="I47" s="79"/>
      <c r="J47" s="79"/>
      <c r="K47" s="80"/>
      <c r="M47" s="7"/>
    </row>
    <row r="48" spans="1:21" x14ac:dyDescent="0.25">
      <c r="A48" s="100" t="s">
        <v>59</v>
      </c>
      <c r="B48" s="100"/>
      <c r="C48" s="101" t="s">
        <v>10</v>
      </c>
      <c r="D48" s="102" t="s">
        <v>52</v>
      </c>
      <c r="E48" s="104" t="s">
        <v>60</v>
      </c>
      <c r="F48" s="105"/>
      <c r="G48" s="105"/>
      <c r="H48" s="105"/>
      <c r="I48" s="105"/>
      <c r="J48" s="105"/>
      <c r="K48" s="106"/>
      <c r="M48" s="7"/>
    </row>
    <row r="49" spans="1:13" x14ac:dyDescent="0.25">
      <c r="A49" s="100"/>
      <c r="B49" s="100"/>
      <c r="C49" s="101"/>
      <c r="D49" s="103"/>
      <c r="E49" s="107"/>
      <c r="F49" s="108"/>
      <c r="G49" s="108"/>
      <c r="H49" s="108"/>
      <c r="I49" s="108"/>
      <c r="J49" s="108"/>
      <c r="K49" s="109"/>
      <c r="M49" s="7"/>
    </row>
    <row r="50" spans="1:13" ht="15" customHeight="1" x14ac:dyDescent="0.25">
      <c r="A50" s="110" t="s">
        <v>11</v>
      </c>
      <c r="B50" s="110"/>
      <c r="C50" s="52" t="s">
        <v>5</v>
      </c>
      <c r="D50" s="46">
        <f>G34</f>
        <v>9.2124999999999986</v>
      </c>
      <c r="E50" s="111" t="s">
        <v>33</v>
      </c>
      <c r="F50" s="112"/>
      <c r="G50" s="112"/>
      <c r="H50" s="112"/>
      <c r="I50" s="112"/>
      <c r="J50" s="112"/>
      <c r="K50" s="113"/>
      <c r="M50" s="7"/>
    </row>
    <row r="51" spans="1:13" ht="15" customHeight="1" x14ac:dyDescent="0.25">
      <c r="A51" s="110" t="s">
        <v>12</v>
      </c>
      <c r="B51" s="110"/>
      <c r="C51" s="52" t="s">
        <v>13</v>
      </c>
      <c r="D51" s="46">
        <f>F34</f>
        <v>4.3208333333333337</v>
      </c>
      <c r="E51" s="111" t="s">
        <v>33</v>
      </c>
      <c r="F51" s="112"/>
      <c r="G51" s="112"/>
      <c r="H51" s="112"/>
      <c r="I51" s="112"/>
      <c r="J51" s="112"/>
      <c r="K51" s="113"/>
      <c r="M51" s="7"/>
    </row>
    <row r="52" spans="1:13" ht="15" customHeight="1" x14ac:dyDescent="0.25">
      <c r="A52" s="110" t="s">
        <v>14</v>
      </c>
      <c r="B52" s="110"/>
      <c r="C52" s="52" t="s">
        <v>4</v>
      </c>
      <c r="D52" s="53">
        <f>C34</f>
        <v>26.55541666666667</v>
      </c>
      <c r="E52" s="111" t="s">
        <v>33</v>
      </c>
      <c r="F52" s="112"/>
      <c r="G52" s="112"/>
      <c r="H52" s="112"/>
      <c r="I52" s="112"/>
      <c r="J52" s="112"/>
      <c r="K52" s="113"/>
      <c r="M52" s="7"/>
    </row>
    <row r="53" spans="1:13" ht="15.75" customHeight="1" x14ac:dyDescent="0.25">
      <c r="A53" s="110" t="s">
        <v>14</v>
      </c>
      <c r="B53" s="110"/>
      <c r="C53" s="52" t="s">
        <v>15</v>
      </c>
      <c r="D53" s="46">
        <f>H34</f>
        <v>27.821666666666662</v>
      </c>
      <c r="E53" s="111" t="s">
        <v>33</v>
      </c>
      <c r="F53" s="112"/>
      <c r="G53" s="112"/>
      <c r="H53" s="112"/>
      <c r="I53" s="112"/>
      <c r="J53" s="112"/>
      <c r="K53" s="113"/>
      <c r="M53" s="7"/>
    </row>
    <row r="54" spans="1:13" x14ac:dyDescent="0.25">
      <c r="A54" s="114" t="s">
        <v>16</v>
      </c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M54" s="7"/>
    </row>
    <row r="55" spans="1:13" ht="15" customHeight="1" x14ac:dyDescent="0.25">
      <c r="A55" s="100" t="s">
        <v>59</v>
      </c>
      <c r="B55" s="100"/>
      <c r="C55" s="116" t="s">
        <v>10</v>
      </c>
      <c r="D55" s="116" t="s">
        <v>52</v>
      </c>
      <c r="E55" s="104" t="s">
        <v>60</v>
      </c>
      <c r="F55" s="105"/>
      <c r="G55" s="105"/>
      <c r="H55" s="105"/>
      <c r="I55" s="105"/>
      <c r="J55" s="105"/>
      <c r="K55" s="106"/>
      <c r="M55" s="7"/>
    </row>
    <row r="56" spans="1:13" x14ac:dyDescent="0.25">
      <c r="A56" s="100"/>
      <c r="B56" s="100"/>
      <c r="C56" s="117"/>
      <c r="D56" s="117"/>
      <c r="E56" s="107"/>
      <c r="F56" s="108"/>
      <c r="G56" s="108"/>
      <c r="H56" s="108"/>
      <c r="I56" s="108"/>
      <c r="J56" s="108"/>
      <c r="K56" s="109"/>
      <c r="M56" s="7"/>
    </row>
    <row r="57" spans="1:13" x14ac:dyDescent="0.25">
      <c r="A57" s="110" t="s">
        <v>17</v>
      </c>
      <c r="B57" s="110"/>
      <c r="C57" s="52" t="s">
        <v>5</v>
      </c>
      <c r="D57" s="53">
        <f>D34</f>
        <v>0.77916666666666679</v>
      </c>
      <c r="E57" s="111" t="s">
        <v>33</v>
      </c>
      <c r="F57" s="112"/>
      <c r="G57" s="112"/>
      <c r="H57" s="112"/>
      <c r="I57" s="112"/>
      <c r="J57" s="112"/>
      <c r="K57" s="113"/>
      <c r="M57" s="7"/>
    </row>
    <row r="58" spans="1:13" ht="15" customHeight="1" x14ac:dyDescent="0.25">
      <c r="A58" s="110" t="s">
        <v>18</v>
      </c>
      <c r="B58" s="110"/>
      <c r="C58" s="52" t="s">
        <v>19</v>
      </c>
      <c r="D58" s="12">
        <v>5.93</v>
      </c>
      <c r="E58" s="111" t="s">
        <v>33</v>
      </c>
      <c r="F58" s="112"/>
      <c r="G58" s="112"/>
      <c r="H58" s="112"/>
      <c r="I58" s="112"/>
      <c r="J58" s="112"/>
      <c r="K58" s="113"/>
      <c r="M58" s="7"/>
    </row>
    <row r="59" spans="1:13" ht="15" customHeight="1" x14ac:dyDescent="0.25">
      <c r="A59" s="110" t="s">
        <v>20</v>
      </c>
      <c r="B59" s="110"/>
      <c r="C59" s="52" t="s">
        <v>19</v>
      </c>
      <c r="D59" s="12">
        <v>0.61</v>
      </c>
      <c r="E59" s="111" t="s">
        <v>33</v>
      </c>
      <c r="F59" s="112"/>
      <c r="G59" s="112"/>
      <c r="H59" s="112"/>
      <c r="I59" s="112"/>
      <c r="J59" s="112"/>
      <c r="K59" s="113"/>
      <c r="M59" s="7"/>
    </row>
    <row r="60" spans="1:13" ht="15" customHeight="1" x14ac:dyDescent="0.25">
      <c r="A60" s="110" t="s">
        <v>21</v>
      </c>
      <c r="B60" s="110"/>
      <c r="C60" s="52" t="s">
        <v>19</v>
      </c>
      <c r="D60" s="12">
        <v>0.71</v>
      </c>
      <c r="E60" s="111" t="s">
        <v>33</v>
      </c>
      <c r="F60" s="112"/>
      <c r="G60" s="112"/>
      <c r="H60" s="112"/>
      <c r="I60" s="112"/>
      <c r="J60" s="112"/>
      <c r="K60" s="113"/>
      <c r="M60" s="7"/>
    </row>
    <row r="61" spans="1:13" ht="15" customHeight="1" x14ac:dyDescent="0.25">
      <c r="A61" s="110" t="s">
        <v>22</v>
      </c>
      <c r="B61" s="110"/>
      <c r="C61" s="52" t="s">
        <v>19</v>
      </c>
      <c r="D61" s="12">
        <v>12.2</v>
      </c>
      <c r="E61" s="111" t="s">
        <v>33</v>
      </c>
      <c r="F61" s="112"/>
      <c r="G61" s="112"/>
      <c r="H61" s="112"/>
      <c r="I61" s="112"/>
      <c r="J61" s="112"/>
      <c r="K61" s="113"/>
      <c r="M61" s="7"/>
    </row>
    <row r="62" spans="1:13" ht="15" customHeight="1" x14ac:dyDescent="0.25">
      <c r="A62" s="110" t="s">
        <v>23</v>
      </c>
      <c r="B62" s="110"/>
      <c r="C62" s="52" t="s">
        <v>19</v>
      </c>
      <c r="D62" s="12">
        <v>1.04</v>
      </c>
      <c r="E62" s="111" t="s">
        <v>33</v>
      </c>
      <c r="F62" s="112"/>
      <c r="G62" s="112"/>
      <c r="H62" s="112"/>
      <c r="I62" s="112"/>
      <c r="J62" s="112"/>
      <c r="K62" s="113"/>
      <c r="M62" s="7"/>
    </row>
    <row r="63" spans="1:13" ht="15" customHeight="1" x14ac:dyDescent="0.25">
      <c r="A63" s="110" t="s">
        <v>24</v>
      </c>
      <c r="B63" s="110"/>
      <c r="C63" s="52" t="s">
        <v>19</v>
      </c>
      <c r="D63" s="12">
        <v>28.35</v>
      </c>
      <c r="E63" s="111" t="s">
        <v>33</v>
      </c>
      <c r="F63" s="112"/>
      <c r="G63" s="112"/>
      <c r="H63" s="112"/>
      <c r="I63" s="112"/>
      <c r="J63" s="112"/>
      <c r="K63" s="113"/>
      <c r="M63" s="7"/>
    </row>
    <row r="64" spans="1:13" ht="15" customHeight="1" x14ac:dyDescent="0.25">
      <c r="A64" s="110" t="s">
        <v>25</v>
      </c>
      <c r="B64" s="110"/>
      <c r="C64" s="52" t="s">
        <v>19</v>
      </c>
      <c r="D64" s="12">
        <v>24.21</v>
      </c>
      <c r="E64" s="111" t="s">
        <v>33</v>
      </c>
      <c r="F64" s="112"/>
      <c r="G64" s="112"/>
      <c r="H64" s="112"/>
      <c r="I64" s="112"/>
      <c r="J64" s="112"/>
      <c r="K64" s="113"/>
      <c r="M64" s="7"/>
    </row>
    <row r="65" spans="1:13" ht="15" customHeight="1" x14ac:dyDescent="0.25">
      <c r="A65" s="110" t="s">
        <v>26</v>
      </c>
      <c r="B65" s="110"/>
      <c r="C65" s="52" t="s">
        <v>19</v>
      </c>
      <c r="D65" s="12">
        <v>52.95</v>
      </c>
      <c r="E65" s="111" t="s">
        <v>33</v>
      </c>
      <c r="F65" s="112"/>
      <c r="G65" s="112"/>
      <c r="H65" s="112"/>
      <c r="I65" s="112"/>
      <c r="J65" s="112"/>
      <c r="K65" s="113"/>
      <c r="M65" s="7"/>
    </row>
    <row r="66" spans="1:13" ht="15" customHeight="1" x14ac:dyDescent="0.25">
      <c r="A66" s="110" t="s">
        <v>27</v>
      </c>
      <c r="B66" s="110"/>
      <c r="C66" s="52" t="s">
        <v>6</v>
      </c>
      <c r="D66" s="46">
        <f>E34</f>
        <v>1.2708333333333335E-2</v>
      </c>
      <c r="E66" s="111" t="s">
        <v>33</v>
      </c>
      <c r="F66" s="112"/>
      <c r="G66" s="112"/>
      <c r="H66" s="112"/>
      <c r="I66" s="112"/>
      <c r="J66" s="112"/>
      <c r="K66" s="113"/>
      <c r="M66" s="7"/>
    </row>
    <row r="67" spans="1:13" ht="15" customHeight="1" x14ac:dyDescent="0.25">
      <c r="A67" s="110" t="s">
        <v>28</v>
      </c>
      <c r="B67" s="110"/>
      <c r="C67" s="52" t="s">
        <v>19</v>
      </c>
      <c r="D67" s="12">
        <v>7.81</v>
      </c>
      <c r="E67" s="111" t="s">
        <v>33</v>
      </c>
      <c r="F67" s="112"/>
      <c r="G67" s="112"/>
      <c r="H67" s="112"/>
      <c r="I67" s="112"/>
      <c r="J67" s="112"/>
      <c r="K67" s="113"/>
      <c r="M67" s="7"/>
    </row>
    <row r="68" spans="1:13" x14ac:dyDescent="0.25">
      <c r="A68" s="110" t="s">
        <v>29</v>
      </c>
      <c r="B68" s="110"/>
      <c r="C68" s="52" t="s">
        <v>19</v>
      </c>
      <c r="D68" s="42">
        <v>0.13</v>
      </c>
      <c r="E68" s="111" t="s">
        <v>33</v>
      </c>
      <c r="F68" s="112"/>
      <c r="G68" s="112"/>
      <c r="H68" s="112"/>
      <c r="I68" s="112"/>
      <c r="J68" s="112"/>
      <c r="K68" s="113"/>
      <c r="M68" s="7"/>
    </row>
    <row r="69" spans="1:13" ht="15" customHeight="1" x14ac:dyDescent="0.25">
      <c r="A69" s="110" t="s">
        <v>30</v>
      </c>
      <c r="B69" s="110"/>
      <c r="C69" s="52" t="s">
        <v>19</v>
      </c>
      <c r="D69" s="12">
        <v>2.72</v>
      </c>
      <c r="E69" s="111" t="s">
        <v>33</v>
      </c>
      <c r="F69" s="112"/>
      <c r="G69" s="112"/>
      <c r="H69" s="112"/>
      <c r="I69" s="112"/>
      <c r="J69" s="112"/>
      <c r="K69" s="113"/>
      <c r="M69" s="7"/>
    </row>
    <row r="70" spans="1:13" ht="15" customHeight="1" x14ac:dyDescent="0.25">
      <c r="A70" s="110" t="s">
        <v>49</v>
      </c>
      <c r="B70" s="110"/>
      <c r="C70" s="52" t="s">
        <v>19</v>
      </c>
      <c r="D70" s="12">
        <v>11.94</v>
      </c>
      <c r="E70" s="111" t="s">
        <v>33</v>
      </c>
      <c r="F70" s="112"/>
      <c r="G70" s="112"/>
      <c r="H70" s="112"/>
      <c r="I70" s="112"/>
      <c r="J70" s="112"/>
      <c r="K70" s="113"/>
      <c r="M70" s="7"/>
    </row>
    <row r="71" spans="1:13" ht="15" customHeight="1" x14ac:dyDescent="0.25">
      <c r="A71" s="110" t="s">
        <v>50</v>
      </c>
      <c r="B71" s="110"/>
      <c r="C71" s="52" t="s">
        <v>5</v>
      </c>
      <c r="D71" s="66">
        <v>0.11</v>
      </c>
      <c r="E71" s="111" t="s">
        <v>33</v>
      </c>
      <c r="F71" s="112"/>
      <c r="G71" s="112"/>
      <c r="H71" s="112"/>
      <c r="I71" s="112"/>
      <c r="J71" s="112"/>
      <c r="K71" s="113"/>
      <c r="M71" s="7"/>
    </row>
    <row r="72" spans="1:13" ht="15" customHeight="1" x14ac:dyDescent="0.25">
      <c r="A72" s="118" t="s">
        <v>42</v>
      </c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M72" s="7"/>
    </row>
    <row r="73" spans="1:13" ht="24.75" customHeight="1" x14ac:dyDescent="0.25">
      <c r="A73" s="120" t="s">
        <v>44</v>
      </c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M73" s="7"/>
    </row>
    <row r="74" spans="1:13" ht="15" customHeight="1" x14ac:dyDescent="0.25">
      <c r="A74" s="118" t="s">
        <v>43</v>
      </c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M74" s="7"/>
    </row>
    <row r="75" spans="1:13" ht="25.5" customHeight="1" x14ac:dyDescent="0.25">
      <c r="A75" s="120" t="s">
        <v>45</v>
      </c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M75" s="7"/>
    </row>
    <row r="76" spans="1:13" ht="18" customHeight="1" thickBot="1" x14ac:dyDescent="0.3">
      <c r="A76" s="122" t="s">
        <v>51</v>
      </c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5"/>
      <c r="M76" s="6"/>
    </row>
    <row r="77" spans="1:13" ht="15" customHeight="1" x14ac:dyDescent="0.2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</row>
    <row r="78" spans="1:13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</row>
    <row r="79" spans="1:13" ht="15" customHeight="1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</row>
  </sheetData>
  <mergeCells count="67">
    <mergeCell ref="A72:K72"/>
    <mergeCell ref="A73:K73"/>
    <mergeCell ref="A74:K74"/>
    <mergeCell ref="A75:K75"/>
    <mergeCell ref="A76:K76"/>
    <mergeCell ref="A69:B69"/>
    <mergeCell ref="E69:K69"/>
    <mergeCell ref="A70:B70"/>
    <mergeCell ref="E70:K70"/>
    <mergeCell ref="A71:B71"/>
    <mergeCell ref="E71:K71"/>
    <mergeCell ref="A66:B66"/>
    <mergeCell ref="E66:K66"/>
    <mergeCell ref="A67:B67"/>
    <mergeCell ref="E67:K67"/>
    <mergeCell ref="A68:B68"/>
    <mergeCell ref="E68:K68"/>
    <mergeCell ref="A63:B63"/>
    <mergeCell ref="E63:K63"/>
    <mergeCell ref="A64:B64"/>
    <mergeCell ref="E64:K64"/>
    <mergeCell ref="A65:B65"/>
    <mergeCell ref="E65:K65"/>
    <mergeCell ref="A60:B60"/>
    <mergeCell ref="E60:K60"/>
    <mergeCell ref="A61:B61"/>
    <mergeCell ref="E61:K61"/>
    <mergeCell ref="A62:B62"/>
    <mergeCell ref="E62:K62"/>
    <mergeCell ref="A57:B57"/>
    <mergeCell ref="E57:K57"/>
    <mergeCell ref="A58:B58"/>
    <mergeCell ref="E58:K58"/>
    <mergeCell ref="A59:B59"/>
    <mergeCell ref="E59:K59"/>
    <mergeCell ref="A53:B53"/>
    <mergeCell ref="E53:K53"/>
    <mergeCell ref="A54:K54"/>
    <mergeCell ref="A55:B56"/>
    <mergeCell ref="C55:C56"/>
    <mergeCell ref="D55:D56"/>
    <mergeCell ref="E55:K56"/>
    <mergeCell ref="A50:B50"/>
    <mergeCell ref="E50:K50"/>
    <mergeCell ref="A51:B51"/>
    <mergeCell ref="E51:K51"/>
    <mergeCell ref="A52:B52"/>
    <mergeCell ref="E52:K52"/>
    <mergeCell ref="A44:K44"/>
    <mergeCell ref="A45:K45"/>
    <mergeCell ref="A46:K46"/>
    <mergeCell ref="A47:K47"/>
    <mergeCell ref="A48:B49"/>
    <mergeCell ref="C48:C49"/>
    <mergeCell ref="D48:D49"/>
    <mergeCell ref="E48:K49"/>
    <mergeCell ref="A43:K43"/>
    <mergeCell ref="A1:B2"/>
    <mergeCell ref="C1:L1"/>
    <mergeCell ref="M1:M2"/>
    <mergeCell ref="C2:L2"/>
    <mergeCell ref="A4:M4"/>
    <mergeCell ref="C8:E8"/>
    <mergeCell ref="F8:H8"/>
    <mergeCell ref="J8:M8"/>
    <mergeCell ref="A40:M40"/>
    <mergeCell ref="A42:K42"/>
  </mergeCells>
  <conditionalFormatting sqref="D10 D17:D24 D26:D33 D12:D15">
    <cfRule type="cellIs" dxfId="15" priority="4" operator="greaterThanOrEqual">
      <formula>1</formula>
    </cfRule>
  </conditionalFormatting>
  <conditionalFormatting sqref="D16">
    <cfRule type="cellIs" dxfId="14" priority="3" operator="greaterThanOrEqual">
      <formula>1</formula>
    </cfRule>
  </conditionalFormatting>
  <conditionalFormatting sqref="D25">
    <cfRule type="cellIs" dxfId="13" priority="2" operator="greaterThanOrEqual">
      <formula>1</formula>
    </cfRule>
  </conditionalFormatting>
  <conditionalFormatting sqref="D11">
    <cfRule type="cellIs" dxfId="12" priority="1" operator="greaterThanOrEqual">
      <formula>1</formula>
    </cfRule>
  </conditionalFormatting>
  <printOptions horizontalCentered="1"/>
  <pageMargins left="0.19685039370078741" right="0.19685039370078741" top="0.19685039370078741" bottom="0.39370078740157483" header="0.31496062992125984" footer="0.19685039370078741"/>
  <pageSetup paperSize="9" scale="77" orientation="landscape" r:id="rId1"/>
  <rowBreaks count="1" manualBreakCount="1">
    <brk id="38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FCCAA-D5B9-4D64-94E9-F3456BF5C367}">
  <dimension ref="A1:V79"/>
  <sheetViews>
    <sheetView topLeftCell="A5" zoomScaleNormal="100" workbookViewId="0">
      <selection activeCell="B6" sqref="B6"/>
    </sheetView>
  </sheetViews>
  <sheetFormatPr defaultRowHeight="15" x14ac:dyDescent="0.25"/>
  <cols>
    <col min="1" max="1" width="11.28515625" customWidth="1"/>
    <col min="2" max="2" width="11.5703125" customWidth="1"/>
    <col min="3" max="8" width="10.7109375" customWidth="1"/>
    <col min="9" max="9" width="14.140625" customWidth="1"/>
    <col min="10" max="10" width="13.42578125" customWidth="1"/>
    <col min="11" max="11" width="12" customWidth="1"/>
    <col min="12" max="12" width="12.5703125" customWidth="1"/>
    <col min="13" max="13" width="12.28515625" customWidth="1"/>
    <col min="14" max="14" width="14.7109375" customWidth="1"/>
    <col min="15" max="15" width="14.85546875" customWidth="1"/>
    <col min="16" max="16" width="13.5703125" customWidth="1"/>
    <col min="17" max="17" width="12.5703125" customWidth="1"/>
  </cols>
  <sheetData>
    <row r="1" spans="1:22" ht="26.25" customHeight="1" x14ac:dyDescent="0.25">
      <c r="A1" s="81"/>
      <c r="B1" s="82"/>
      <c r="C1" s="85" t="s">
        <v>34</v>
      </c>
      <c r="D1" s="86"/>
      <c r="E1" s="86"/>
      <c r="F1" s="86"/>
      <c r="G1" s="86"/>
      <c r="H1" s="86"/>
      <c r="I1" s="86"/>
      <c r="J1" s="86"/>
      <c r="K1" s="86"/>
      <c r="L1" s="86"/>
      <c r="M1" s="87" t="s">
        <v>35</v>
      </c>
      <c r="N1" s="36"/>
      <c r="O1" s="36"/>
      <c r="P1" s="36"/>
      <c r="Q1" s="36"/>
      <c r="R1" s="36"/>
      <c r="S1" s="36"/>
      <c r="T1" s="38"/>
      <c r="U1" s="14"/>
    </row>
    <row r="2" spans="1:22" ht="26.25" customHeight="1" thickBot="1" x14ac:dyDescent="0.3">
      <c r="A2" s="83"/>
      <c r="B2" s="84"/>
      <c r="C2" s="89">
        <v>11</v>
      </c>
      <c r="D2" s="90"/>
      <c r="E2" s="90"/>
      <c r="F2" s="90"/>
      <c r="G2" s="90"/>
      <c r="H2" s="90"/>
      <c r="I2" s="90"/>
      <c r="J2" s="90"/>
      <c r="K2" s="90"/>
      <c r="L2" s="90"/>
      <c r="M2" s="88"/>
      <c r="N2" s="36"/>
      <c r="O2" s="36"/>
      <c r="P2" s="36"/>
      <c r="Q2" s="36"/>
      <c r="R2" s="36"/>
      <c r="S2" s="36"/>
      <c r="T2" s="14"/>
      <c r="U2" s="14"/>
    </row>
    <row r="3" spans="1:22" ht="4.5" customHeight="1" thickBot="1" x14ac:dyDescent="0.3">
      <c r="A3" s="9"/>
    </row>
    <row r="4" spans="1:22" ht="24" thickBot="1" x14ac:dyDescent="0.4">
      <c r="A4" s="91" t="s">
        <v>31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3"/>
      <c r="N4" s="11"/>
      <c r="O4" s="11"/>
      <c r="P4" s="11"/>
      <c r="Q4" s="11"/>
      <c r="R4" s="11"/>
      <c r="S4" s="11"/>
      <c r="T4" s="11"/>
      <c r="U4" s="11"/>
      <c r="V4" s="11"/>
    </row>
    <row r="5" spans="1:22" ht="21" x14ac:dyDescent="0.35">
      <c r="A5" s="47" t="s">
        <v>2</v>
      </c>
      <c r="B5" s="48">
        <v>2022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4"/>
    </row>
    <row r="6" spans="1:22" ht="21" x14ac:dyDescent="0.35">
      <c r="A6" s="15" t="s">
        <v>0</v>
      </c>
      <c r="B6" s="24">
        <v>11</v>
      </c>
      <c r="M6" s="7"/>
    </row>
    <row r="7" spans="1:22" ht="30" x14ac:dyDescent="0.25">
      <c r="A7" s="8" t="s">
        <v>7</v>
      </c>
      <c r="B7" s="57">
        <f>(SUM(I10:I33)/1000)</f>
        <v>857.2</v>
      </c>
      <c r="C7" s="14"/>
      <c r="D7" s="14"/>
      <c r="E7" s="14"/>
      <c r="F7" s="20"/>
      <c r="G7" s="20"/>
      <c r="H7" s="20"/>
      <c r="M7" s="7"/>
    </row>
    <row r="8" spans="1:22" x14ac:dyDescent="0.25">
      <c r="A8" s="9"/>
      <c r="C8" s="94" t="s">
        <v>31</v>
      </c>
      <c r="D8" s="94"/>
      <c r="E8" s="94"/>
      <c r="F8" s="94" t="s">
        <v>54</v>
      </c>
      <c r="G8" s="94"/>
      <c r="H8" s="94"/>
      <c r="J8" s="95"/>
      <c r="K8" s="95"/>
      <c r="L8" s="95"/>
      <c r="M8" s="96"/>
      <c r="N8" s="34"/>
      <c r="O8" s="34"/>
      <c r="P8" s="34"/>
      <c r="Q8" s="34"/>
    </row>
    <row r="9" spans="1:22" ht="45" x14ac:dyDescent="0.25">
      <c r="A9" s="25" t="s">
        <v>3</v>
      </c>
      <c r="B9" s="26" t="s">
        <v>1</v>
      </c>
      <c r="C9" s="27" t="s">
        <v>37</v>
      </c>
      <c r="D9" s="27" t="s">
        <v>38</v>
      </c>
      <c r="E9" s="27" t="s">
        <v>39</v>
      </c>
      <c r="F9" s="27" t="s">
        <v>55</v>
      </c>
      <c r="G9" s="27" t="s">
        <v>56</v>
      </c>
      <c r="H9" s="27" t="s">
        <v>57</v>
      </c>
      <c r="I9" s="27" t="s">
        <v>58</v>
      </c>
      <c r="J9" s="28"/>
      <c r="K9" s="28"/>
      <c r="L9" s="28"/>
      <c r="M9" s="49"/>
      <c r="N9" s="59"/>
      <c r="O9" s="59"/>
      <c r="P9" s="37"/>
      <c r="Q9" s="37"/>
    </row>
    <row r="10" spans="1:22" x14ac:dyDescent="0.25">
      <c r="A10" s="10">
        <v>1</v>
      </c>
      <c r="B10" s="2">
        <f>'[2]2022'!B290</f>
        <v>44740</v>
      </c>
      <c r="C10" s="4">
        <v>26.12</v>
      </c>
      <c r="D10" s="4">
        <v>0.89</v>
      </c>
      <c r="E10" s="4">
        <v>2.8000000000000001E-2</v>
      </c>
      <c r="F10" s="4">
        <v>6</v>
      </c>
      <c r="G10" s="4">
        <v>9.5</v>
      </c>
      <c r="H10" s="4">
        <v>27.88</v>
      </c>
      <c r="I10" s="58">
        <v>71170</v>
      </c>
      <c r="J10" s="19"/>
      <c r="K10" s="28"/>
      <c r="L10" s="28"/>
      <c r="M10" s="49"/>
      <c r="N10" s="29"/>
      <c r="O10" s="30"/>
      <c r="P10" s="30"/>
      <c r="Q10" s="30"/>
    </row>
    <row r="11" spans="1:22" ht="15.75" customHeight="1" x14ac:dyDescent="0.25">
      <c r="A11" s="10">
        <v>2</v>
      </c>
      <c r="B11" s="2">
        <f>'[2]2022'!B291</f>
        <v>44740</v>
      </c>
      <c r="C11" s="4">
        <v>26.36</v>
      </c>
      <c r="D11" s="4">
        <v>0.56000000000000005</v>
      </c>
      <c r="E11" s="4">
        <v>3.5999999999999997E-2</v>
      </c>
      <c r="F11" s="4">
        <v>5.9</v>
      </c>
      <c r="G11" s="4">
        <v>8.3000000000000007</v>
      </c>
      <c r="H11" s="4">
        <v>28.13</v>
      </c>
      <c r="I11" s="58"/>
      <c r="J11" s="19"/>
      <c r="K11" s="19"/>
      <c r="L11" s="19"/>
      <c r="M11" s="49"/>
      <c r="N11" s="29"/>
      <c r="O11" s="30"/>
      <c r="P11" s="30"/>
      <c r="Q11" s="30"/>
    </row>
    <row r="12" spans="1:22" x14ac:dyDescent="0.25">
      <c r="A12" s="10">
        <v>3</v>
      </c>
      <c r="B12" s="2">
        <f>'[2]2022'!B292</f>
        <v>44741</v>
      </c>
      <c r="C12" s="4">
        <v>31.16</v>
      </c>
      <c r="D12" s="4">
        <v>0.48</v>
      </c>
      <c r="E12" s="4">
        <v>6.0000000000000001E-3</v>
      </c>
      <c r="F12" s="4">
        <v>5.9</v>
      </c>
      <c r="G12" s="4">
        <v>8.1</v>
      </c>
      <c r="H12" s="4">
        <v>33.21</v>
      </c>
      <c r="I12" s="58">
        <v>46610</v>
      </c>
      <c r="J12" s="19"/>
      <c r="K12" s="19"/>
      <c r="L12" s="19"/>
      <c r="M12" s="49"/>
      <c r="N12" s="29"/>
      <c r="O12" s="30"/>
      <c r="P12" s="30"/>
      <c r="Q12" s="30"/>
    </row>
    <row r="13" spans="1:22" ht="14.45" customHeight="1" x14ac:dyDescent="0.25">
      <c r="A13" s="10">
        <v>4</v>
      </c>
      <c r="B13" s="2">
        <f>'[2]2022'!B293</f>
        <v>44741</v>
      </c>
      <c r="C13" s="4">
        <v>27.97</v>
      </c>
      <c r="D13" s="4">
        <v>0.61</v>
      </c>
      <c r="E13" s="4">
        <v>2.1999999999999999E-2</v>
      </c>
      <c r="F13" s="4">
        <v>7.2</v>
      </c>
      <c r="G13" s="4">
        <v>8.1999999999999993</v>
      </c>
      <c r="H13" s="4">
        <v>30.25</v>
      </c>
      <c r="I13" s="58"/>
      <c r="J13" s="19"/>
      <c r="K13" s="19"/>
      <c r="L13" s="19"/>
      <c r="M13" s="49"/>
      <c r="N13" s="29"/>
      <c r="O13" s="30"/>
      <c r="P13" s="30"/>
      <c r="Q13" s="30"/>
    </row>
    <row r="14" spans="1:22" ht="15" customHeight="1" x14ac:dyDescent="0.25">
      <c r="A14" s="10">
        <v>5</v>
      </c>
      <c r="B14" s="2">
        <f>'[2]2022'!B294</f>
        <v>44742</v>
      </c>
      <c r="C14" s="4">
        <v>28.07</v>
      </c>
      <c r="D14" s="4">
        <v>0.95</v>
      </c>
      <c r="E14" s="4">
        <v>1.2999999999999999E-2</v>
      </c>
      <c r="F14" s="4">
        <v>3.8</v>
      </c>
      <c r="G14" s="4">
        <v>7.3</v>
      </c>
      <c r="H14" s="4">
        <v>29.23</v>
      </c>
      <c r="I14" s="58">
        <v>72080</v>
      </c>
      <c r="J14" s="19"/>
      <c r="K14" s="19"/>
      <c r="L14" s="19"/>
      <c r="M14" s="49"/>
    </row>
    <row r="15" spans="1:22" x14ac:dyDescent="0.25">
      <c r="A15" s="10">
        <v>6</v>
      </c>
      <c r="B15" s="2">
        <f>'[2]2022'!B295</f>
        <v>44742</v>
      </c>
      <c r="C15" s="4">
        <v>28.08</v>
      </c>
      <c r="D15" s="4">
        <v>0.79</v>
      </c>
      <c r="E15" s="4">
        <v>7.3999999999999996E-2</v>
      </c>
      <c r="F15" s="4">
        <v>6.8</v>
      </c>
      <c r="G15" s="4">
        <v>8.1999999999999993</v>
      </c>
      <c r="H15" s="4">
        <v>30.26</v>
      </c>
      <c r="I15" s="58"/>
      <c r="J15" s="19"/>
      <c r="K15" s="19"/>
      <c r="L15" s="19"/>
      <c r="M15" s="49"/>
    </row>
    <row r="16" spans="1:22" x14ac:dyDescent="0.25">
      <c r="A16" s="10">
        <v>7</v>
      </c>
      <c r="B16" s="2">
        <f>'[2]2022'!B296</f>
        <v>44743</v>
      </c>
      <c r="C16" s="4">
        <v>24.97</v>
      </c>
      <c r="D16" s="4">
        <v>0.87</v>
      </c>
      <c r="E16" s="4">
        <v>0.33500000000000002</v>
      </c>
      <c r="F16" s="4">
        <v>7.5</v>
      </c>
      <c r="G16" s="4">
        <v>12</v>
      </c>
      <c r="H16" s="4">
        <v>27.13</v>
      </c>
      <c r="I16" s="58">
        <v>40110</v>
      </c>
      <c r="J16" s="19"/>
      <c r="L16" s="19"/>
      <c r="M16" s="49"/>
    </row>
    <row r="17" spans="1:21" x14ac:dyDescent="0.25">
      <c r="A17" s="10">
        <v>8</v>
      </c>
      <c r="B17" s="2">
        <f>'[2]2022'!B297</f>
        <v>44743</v>
      </c>
      <c r="C17" s="4">
        <v>25.22</v>
      </c>
      <c r="D17" s="4">
        <v>0.62</v>
      </c>
      <c r="E17" s="4">
        <v>0.29699999999999999</v>
      </c>
      <c r="F17" s="4">
        <v>8</v>
      </c>
      <c r="G17" s="4">
        <v>11</v>
      </c>
      <c r="H17" s="4">
        <v>27.55</v>
      </c>
      <c r="I17" s="58"/>
      <c r="J17" s="19"/>
      <c r="L17" s="19"/>
      <c r="M17" s="49"/>
    </row>
    <row r="18" spans="1:21" x14ac:dyDescent="0.25">
      <c r="A18" s="10">
        <v>9</v>
      </c>
      <c r="B18" s="2">
        <f>'[2]2022'!B298</f>
        <v>44746</v>
      </c>
      <c r="C18" s="4">
        <v>27.44</v>
      </c>
      <c r="D18" s="4">
        <v>0.35</v>
      </c>
      <c r="E18" s="4">
        <v>1.4E-2</v>
      </c>
      <c r="F18" s="4">
        <v>5.5</v>
      </c>
      <c r="G18" s="4">
        <v>9.9</v>
      </c>
      <c r="H18" s="4">
        <v>29.14</v>
      </c>
      <c r="I18" s="58">
        <v>91870</v>
      </c>
      <c r="J18" s="19"/>
      <c r="L18" s="19"/>
      <c r="M18" s="49"/>
    </row>
    <row r="19" spans="1:21" x14ac:dyDescent="0.25">
      <c r="A19" s="10">
        <v>10</v>
      </c>
      <c r="B19" s="2">
        <f>'[2]2022'!B299</f>
        <v>44746</v>
      </c>
      <c r="C19" s="4">
        <v>28.56</v>
      </c>
      <c r="D19" s="4">
        <v>0.32</v>
      </c>
      <c r="E19" s="4">
        <v>1.2999999999999999E-2</v>
      </c>
      <c r="F19" s="4">
        <v>5.5</v>
      </c>
      <c r="G19" s="4">
        <v>8.4</v>
      </c>
      <c r="H19" s="4">
        <v>30.33</v>
      </c>
      <c r="I19" s="58"/>
      <c r="J19" s="19"/>
      <c r="L19" s="19"/>
      <c r="M19" s="49"/>
    </row>
    <row r="20" spans="1:21" x14ac:dyDescent="0.25">
      <c r="A20" s="10">
        <v>11</v>
      </c>
      <c r="B20" s="2">
        <f>'[2]2022'!B300</f>
        <v>44747</v>
      </c>
      <c r="C20" s="4">
        <v>30.63</v>
      </c>
      <c r="D20" s="62">
        <v>0.68</v>
      </c>
      <c r="E20" s="4">
        <v>8.0000000000000002E-3</v>
      </c>
      <c r="F20" s="4">
        <v>4.2</v>
      </c>
      <c r="G20" s="4">
        <v>8.4</v>
      </c>
      <c r="H20" s="4">
        <v>32.03</v>
      </c>
      <c r="I20" s="58">
        <v>67750</v>
      </c>
      <c r="J20" s="28"/>
      <c r="L20" s="19"/>
      <c r="M20" s="49"/>
    </row>
    <row r="21" spans="1:21" x14ac:dyDescent="0.25">
      <c r="A21" s="10">
        <v>12</v>
      </c>
      <c r="B21" s="2">
        <f>'[2]2022'!B301</f>
        <v>44747</v>
      </c>
      <c r="C21" s="4">
        <v>30.14</v>
      </c>
      <c r="D21" s="62">
        <v>0.54</v>
      </c>
      <c r="E21" s="4">
        <v>1.0999999999999999E-2</v>
      </c>
      <c r="F21" s="4">
        <v>4.5999999999999996</v>
      </c>
      <c r="G21" s="4">
        <v>7.8</v>
      </c>
      <c r="H21" s="4">
        <v>31.66</v>
      </c>
      <c r="I21" s="58"/>
      <c r="J21" s="28"/>
      <c r="L21" s="19"/>
      <c r="M21" s="49"/>
    </row>
    <row r="22" spans="1:21" ht="15" customHeight="1" x14ac:dyDescent="0.25">
      <c r="A22" s="10">
        <v>13</v>
      </c>
      <c r="B22" s="2">
        <f>'[2]2022'!B302</f>
        <v>44748</v>
      </c>
      <c r="C22" s="4">
        <v>23.53</v>
      </c>
      <c r="D22" s="61">
        <v>0.64</v>
      </c>
      <c r="E22" s="4">
        <v>0.02</v>
      </c>
      <c r="F22" s="4">
        <v>6.6</v>
      </c>
      <c r="G22" s="4">
        <v>15.1</v>
      </c>
      <c r="H22" s="4">
        <v>25.3</v>
      </c>
      <c r="I22" s="58">
        <v>69970</v>
      </c>
      <c r="J22" s="19"/>
      <c r="L22" s="19"/>
      <c r="M22" s="49"/>
    </row>
    <row r="23" spans="1:21" x14ac:dyDescent="0.25">
      <c r="A23" s="10">
        <v>14</v>
      </c>
      <c r="B23" s="2">
        <f>'[2]2022'!B303</f>
        <v>44748</v>
      </c>
      <c r="C23" s="4">
        <v>27.93</v>
      </c>
      <c r="D23" s="4">
        <v>0.67</v>
      </c>
      <c r="E23" s="4">
        <v>1.2999999999999999E-2</v>
      </c>
      <c r="F23" s="4">
        <v>4.9000000000000004</v>
      </c>
      <c r="G23" s="4">
        <v>6.5</v>
      </c>
      <c r="H23" s="4">
        <v>29.46</v>
      </c>
      <c r="I23" s="58"/>
      <c r="J23" s="19"/>
      <c r="L23" s="19"/>
      <c r="M23" s="49"/>
    </row>
    <row r="24" spans="1:21" x14ac:dyDescent="0.25">
      <c r="A24" s="10">
        <v>15</v>
      </c>
      <c r="B24" s="2">
        <f>'[2]2022'!B304</f>
        <v>44749</v>
      </c>
      <c r="C24" s="4">
        <v>25.69</v>
      </c>
      <c r="D24" s="4">
        <v>0.39</v>
      </c>
      <c r="E24" s="4">
        <v>7.0000000000000001E-3</v>
      </c>
      <c r="F24" s="4">
        <v>8.1</v>
      </c>
      <c r="G24" s="4">
        <v>7</v>
      </c>
      <c r="H24" s="4">
        <v>28.11</v>
      </c>
      <c r="I24" s="58">
        <v>69730</v>
      </c>
      <c r="J24" s="19"/>
      <c r="L24" s="19"/>
      <c r="M24" s="49"/>
    </row>
    <row r="25" spans="1:21" x14ac:dyDescent="0.25">
      <c r="A25" s="10">
        <v>16</v>
      </c>
      <c r="B25" s="2">
        <f>'[2]2022'!B305</f>
        <v>44749</v>
      </c>
      <c r="C25" s="4">
        <v>26.04</v>
      </c>
      <c r="D25" s="4">
        <v>1.07</v>
      </c>
      <c r="E25" s="4">
        <v>0.01</v>
      </c>
      <c r="F25" s="4">
        <v>7.1</v>
      </c>
      <c r="G25" s="4">
        <v>9.9</v>
      </c>
      <c r="H25" s="4">
        <v>28.17</v>
      </c>
      <c r="I25" s="58"/>
      <c r="J25" s="19"/>
      <c r="L25" s="19"/>
      <c r="M25" s="49"/>
    </row>
    <row r="26" spans="1:21" x14ac:dyDescent="0.25">
      <c r="A26" s="10">
        <v>17</v>
      </c>
      <c r="B26" s="2">
        <f>'[2]2022'!B306</f>
        <v>44753</v>
      </c>
      <c r="C26" s="4">
        <v>26.68</v>
      </c>
      <c r="D26" s="62">
        <v>0.68</v>
      </c>
      <c r="E26" s="4">
        <v>0.01</v>
      </c>
      <c r="F26" s="4">
        <v>1.4</v>
      </c>
      <c r="G26" s="4">
        <v>10.9</v>
      </c>
      <c r="H26" s="4">
        <v>27.09</v>
      </c>
      <c r="I26" s="58">
        <v>68570</v>
      </c>
      <c r="J26" s="19"/>
      <c r="L26" s="19"/>
      <c r="M26" s="49"/>
    </row>
    <row r="27" spans="1:21" x14ac:dyDescent="0.25">
      <c r="A27" s="10">
        <v>18</v>
      </c>
      <c r="B27" s="2">
        <f>'[2]2022'!B307</f>
        <v>44753</v>
      </c>
      <c r="C27" s="4">
        <v>25.06</v>
      </c>
      <c r="D27" s="4">
        <v>0.67</v>
      </c>
      <c r="E27" s="4">
        <v>4.0000000000000001E-3</v>
      </c>
      <c r="F27" s="4">
        <v>7.5</v>
      </c>
      <c r="G27" s="4">
        <v>9.8000000000000007</v>
      </c>
      <c r="H27" s="4">
        <v>27.22</v>
      </c>
      <c r="I27" s="58"/>
      <c r="J27" s="19"/>
      <c r="L27" s="19"/>
      <c r="M27" s="49"/>
      <c r="N27" s="50"/>
    </row>
    <row r="28" spans="1:21" x14ac:dyDescent="0.25">
      <c r="A28" s="10">
        <v>19</v>
      </c>
      <c r="B28" s="2">
        <f>'[2]2022'!B308</f>
        <v>44754</v>
      </c>
      <c r="C28" s="4">
        <v>26.41</v>
      </c>
      <c r="D28" s="4">
        <v>0.74</v>
      </c>
      <c r="E28" s="4">
        <v>1.2E-2</v>
      </c>
      <c r="F28" s="4">
        <v>3.6</v>
      </c>
      <c r="G28" s="4">
        <v>8.8000000000000007</v>
      </c>
      <c r="H28" s="4">
        <v>27.45</v>
      </c>
      <c r="I28" s="58">
        <v>91900</v>
      </c>
      <c r="J28" s="19"/>
      <c r="K28" s="19"/>
      <c r="L28" s="19"/>
      <c r="M28" s="49"/>
      <c r="N28" s="34"/>
      <c r="O28" s="34"/>
      <c r="P28" s="34"/>
      <c r="Q28" s="34"/>
      <c r="R28" s="34"/>
      <c r="S28" s="34"/>
      <c r="T28" s="34"/>
      <c r="U28" s="34"/>
    </row>
    <row r="29" spans="1:21" x14ac:dyDescent="0.25">
      <c r="A29" s="10">
        <v>20</v>
      </c>
      <c r="B29" s="2">
        <f>'[2]2022'!B309</f>
        <v>44754</v>
      </c>
      <c r="C29" s="4">
        <v>26.39</v>
      </c>
      <c r="D29" s="4">
        <v>1.0900000000000001</v>
      </c>
      <c r="E29" s="4">
        <v>7.0000000000000001E-3</v>
      </c>
      <c r="F29" s="4">
        <v>4.7</v>
      </c>
      <c r="G29" s="4">
        <v>9.5</v>
      </c>
      <c r="H29" s="4">
        <v>27.79</v>
      </c>
      <c r="I29" s="58"/>
      <c r="J29" s="19"/>
      <c r="K29" s="19"/>
      <c r="L29" s="19"/>
      <c r="M29" s="49"/>
      <c r="N29" s="35"/>
      <c r="O29" s="35"/>
      <c r="P29" s="35"/>
      <c r="Q29" s="35"/>
      <c r="R29" s="35"/>
      <c r="S29" s="35"/>
      <c r="T29" s="35"/>
      <c r="U29" s="35"/>
    </row>
    <row r="30" spans="1:21" x14ac:dyDescent="0.25">
      <c r="A30" s="10">
        <v>21</v>
      </c>
      <c r="B30" s="2">
        <f>'[2]2022'!B310</f>
        <v>44755</v>
      </c>
      <c r="C30" s="4">
        <v>24.28</v>
      </c>
      <c r="D30" s="4">
        <v>0.99</v>
      </c>
      <c r="E30" s="4">
        <v>7.0000000000000001E-3</v>
      </c>
      <c r="F30" s="4">
        <v>9.4</v>
      </c>
      <c r="G30" s="4">
        <v>11.5</v>
      </c>
      <c r="H30" s="4">
        <v>26.96</v>
      </c>
      <c r="I30" s="58">
        <v>71360</v>
      </c>
      <c r="J30" s="19"/>
      <c r="K30" s="19"/>
      <c r="L30" s="19"/>
      <c r="M30" s="49"/>
      <c r="N30" s="35"/>
      <c r="O30" s="35"/>
      <c r="P30" s="35"/>
      <c r="Q30" s="33"/>
      <c r="R30" s="33"/>
      <c r="S30" s="33"/>
      <c r="T30" s="33"/>
      <c r="U30" s="33"/>
    </row>
    <row r="31" spans="1:21" x14ac:dyDescent="0.25">
      <c r="A31" s="10">
        <v>22</v>
      </c>
      <c r="B31" s="2">
        <f>'[2]2022'!B311</f>
        <v>44755</v>
      </c>
      <c r="C31" s="4">
        <v>22.56</v>
      </c>
      <c r="D31" s="4">
        <v>1</v>
      </c>
      <c r="E31" s="4">
        <v>8.9999999999999993E-3</v>
      </c>
      <c r="F31" s="4">
        <v>10.199999999999999</v>
      </c>
      <c r="G31" s="4">
        <v>12.1</v>
      </c>
      <c r="H31" s="4">
        <v>25.29</v>
      </c>
      <c r="I31" s="58"/>
      <c r="J31" s="19"/>
      <c r="K31" s="19"/>
      <c r="L31" s="19"/>
      <c r="M31" s="49"/>
      <c r="N31" s="33"/>
      <c r="O31" s="13"/>
      <c r="P31" s="13"/>
      <c r="Q31" s="32"/>
      <c r="R31" s="32"/>
      <c r="S31" s="32"/>
      <c r="T31" s="32"/>
      <c r="U31" s="32"/>
    </row>
    <row r="32" spans="1:21" x14ac:dyDescent="0.25">
      <c r="A32" s="10">
        <v>23</v>
      </c>
      <c r="B32" s="2">
        <f>'[2]2022'!B312</f>
        <v>44756</v>
      </c>
      <c r="C32" s="4">
        <v>27.87</v>
      </c>
      <c r="D32" s="4">
        <v>0.77</v>
      </c>
      <c r="E32" s="4">
        <v>1.2999999999999999E-2</v>
      </c>
      <c r="F32" s="4">
        <v>8.3000000000000007</v>
      </c>
      <c r="G32" s="4">
        <v>10.8</v>
      </c>
      <c r="H32" s="4">
        <v>30.53</v>
      </c>
      <c r="I32" s="58">
        <v>96080</v>
      </c>
      <c r="J32" s="19"/>
      <c r="K32" s="19"/>
      <c r="L32" s="19"/>
      <c r="M32" s="49"/>
      <c r="N32" s="33"/>
      <c r="O32" s="13"/>
      <c r="P32" s="13"/>
      <c r="Q32" s="32"/>
      <c r="R32" s="32"/>
      <c r="S32" s="32"/>
      <c r="T32" s="32"/>
      <c r="U32" s="32"/>
    </row>
    <row r="33" spans="1:21" x14ac:dyDescent="0.25">
      <c r="A33" s="10">
        <v>24</v>
      </c>
      <c r="B33" s="2">
        <f>'[2]2022'!B313</f>
        <v>44756</v>
      </c>
      <c r="C33" s="4">
        <v>25.02</v>
      </c>
      <c r="D33" s="4">
        <v>0.78</v>
      </c>
      <c r="E33" s="4">
        <v>1.4E-2</v>
      </c>
      <c r="F33" s="4">
        <v>8.1999999999999993</v>
      </c>
      <c r="G33" s="4">
        <v>11.5</v>
      </c>
      <c r="H33" s="4">
        <v>27.4</v>
      </c>
      <c r="I33" s="58"/>
      <c r="J33" s="19"/>
      <c r="K33" s="19"/>
      <c r="L33" s="19"/>
      <c r="M33" s="49"/>
      <c r="N33" s="35"/>
      <c r="O33" s="13"/>
      <c r="P33" s="13"/>
      <c r="Q33" s="32"/>
      <c r="R33" s="32"/>
      <c r="S33" s="32"/>
      <c r="T33" s="32"/>
      <c r="U33" s="32"/>
    </row>
    <row r="34" spans="1:21" x14ac:dyDescent="0.25">
      <c r="A34" s="21" t="s">
        <v>36</v>
      </c>
      <c r="B34" s="1"/>
      <c r="C34" s="64">
        <f t="shared" ref="C34:H34" si="0">AVERAGE(C10:C33)</f>
        <v>26.757499999999997</v>
      </c>
      <c r="D34" s="3">
        <f t="shared" si="0"/>
        <v>0.71458333333333346</v>
      </c>
      <c r="E34" s="39">
        <f t="shared" si="0"/>
        <v>4.095833333333334E-2</v>
      </c>
      <c r="F34" s="64">
        <f t="shared" si="0"/>
        <v>6.2874999999999988</v>
      </c>
      <c r="G34" s="64">
        <f t="shared" si="0"/>
        <v>9.6041666666666679</v>
      </c>
      <c r="H34" s="64">
        <f t="shared" si="0"/>
        <v>28.648749999999996</v>
      </c>
      <c r="I34" s="51"/>
      <c r="J34" s="51"/>
      <c r="K34" s="51"/>
      <c r="L34" s="51"/>
      <c r="M34" s="7"/>
      <c r="N34" s="35"/>
      <c r="O34" s="13"/>
      <c r="P34" s="13"/>
      <c r="Q34" s="32"/>
      <c r="R34" s="32"/>
      <c r="S34" s="32"/>
      <c r="T34" s="32"/>
      <c r="U34" s="32"/>
    </row>
    <row r="35" spans="1:21" x14ac:dyDescent="0.25">
      <c r="A35" s="9"/>
      <c r="C35" s="16"/>
      <c r="D35" s="16"/>
      <c r="E35" s="16"/>
      <c r="F35" s="16"/>
      <c r="G35" s="16"/>
      <c r="H35" s="16"/>
      <c r="M35" s="7"/>
    </row>
    <row r="36" spans="1:21" x14ac:dyDescent="0.25">
      <c r="A36" s="18" t="s">
        <v>41</v>
      </c>
      <c r="C36" s="16"/>
      <c r="D36" s="16"/>
      <c r="E36" s="17"/>
      <c r="F36" s="17"/>
      <c r="G36" s="17"/>
      <c r="H36" s="17"/>
      <c r="M36" s="7"/>
    </row>
    <row r="37" spans="1:21" x14ac:dyDescent="0.25">
      <c r="A37" s="18" t="s">
        <v>40</v>
      </c>
      <c r="C37" s="16"/>
      <c r="D37" s="16"/>
      <c r="M37" s="7"/>
    </row>
    <row r="38" spans="1:21" ht="15.75" thickBot="1" x14ac:dyDescent="0.3">
      <c r="A38" s="22"/>
      <c r="B38" s="5"/>
      <c r="C38" s="23"/>
      <c r="D38" s="23"/>
      <c r="E38" s="5"/>
      <c r="F38" s="5"/>
      <c r="G38" s="5"/>
      <c r="H38" s="5"/>
      <c r="I38" s="5"/>
      <c r="J38" s="5"/>
      <c r="K38" s="5"/>
      <c r="L38" s="5"/>
      <c r="M38" s="6"/>
    </row>
    <row r="39" spans="1:21" ht="15.75" thickBot="1" x14ac:dyDescent="0.3"/>
    <row r="40" spans="1:21" ht="24" thickBot="1" x14ac:dyDescent="0.4">
      <c r="A40" s="91" t="s">
        <v>32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3"/>
      <c r="N40" s="11"/>
      <c r="O40" s="11"/>
      <c r="P40" s="11"/>
      <c r="Q40" s="11"/>
      <c r="R40" s="11"/>
      <c r="S40" s="11"/>
      <c r="T40" s="11"/>
      <c r="U40" s="11"/>
    </row>
    <row r="41" spans="1:21" x14ac:dyDescent="0.25">
      <c r="A41" s="9"/>
      <c r="M41" s="7"/>
    </row>
    <row r="42" spans="1:21" x14ac:dyDescent="0.25">
      <c r="A42" s="97" t="s">
        <v>8</v>
      </c>
      <c r="B42" s="98"/>
      <c r="C42" s="98"/>
      <c r="D42" s="98"/>
      <c r="E42" s="98"/>
      <c r="F42" s="98"/>
      <c r="G42" s="98"/>
      <c r="H42" s="98"/>
      <c r="I42" s="98"/>
      <c r="J42" s="98"/>
      <c r="K42" s="99"/>
      <c r="M42" s="7"/>
    </row>
    <row r="43" spans="1:21" ht="18" customHeight="1" x14ac:dyDescent="0.25">
      <c r="A43" s="78" t="s">
        <v>53</v>
      </c>
      <c r="B43" s="79"/>
      <c r="C43" s="79"/>
      <c r="D43" s="79"/>
      <c r="E43" s="79"/>
      <c r="F43" s="79"/>
      <c r="G43" s="79"/>
      <c r="H43" s="79"/>
      <c r="I43" s="79"/>
      <c r="J43" s="79"/>
      <c r="K43" s="80"/>
      <c r="M43" s="7"/>
    </row>
    <row r="44" spans="1:21" ht="18" customHeight="1" x14ac:dyDescent="0.25">
      <c r="A44" s="78" t="s">
        <v>46</v>
      </c>
      <c r="B44" s="79"/>
      <c r="C44" s="79"/>
      <c r="D44" s="79"/>
      <c r="E44" s="79"/>
      <c r="F44" s="79"/>
      <c r="G44" s="79"/>
      <c r="H44" s="79"/>
      <c r="I44" s="79"/>
      <c r="J44" s="79"/>
      <c r="K44" s="80"/>
      <c r="M44" s="7"/>
    </row>
    <row r="45" spans="1:21" x14ac:dyDescent="0.25">
      <c r="A45" s="97" t="s">
        <v>9</v>
      </c>
      <c r="B45" s="98"/>
      <c r="C45" s="98"/>
      <c r="D45" s="98"/>
      <c r="E45" s="98"/>
      <c r="F45" s="98"/>
      <c r="G45" s="98"/>
      <c r="H45" s="98"/>
      <c r="I45" s="98"/>
      <c r="J45" s="98"/>
      <c r="K45" s="99"/>
      <c r="M45" s="7"/>
    </row>
    <row r="46" spans="1:21" ht="18" customHeight="1" x14ac:dyDescent="0.25">
      <c r="A46" s="78" t="s">
        <v>47</v>
      </c>
      <c r="B46" s="79"/>
      <c r="C46" s="79"/>
      <c r="D46" s="79"/>
      <c r="E46" s="79"/>
      <c r="F46" s="79"/>
      <c r="G46" s="79"/>
      <c r="H46" s="79"/>
      <c r="I46" s="79"/>
      <c r="J46" s="79"/>
      <c r="K46" s="80"/>
      <c r="M46" s="7"/>
    </row>
    <row r="47" spans="1:21" ht="17.25" customHeight="1" x14ac:dyDescent="0.25">
      <c r="A47" s="78" t="s">
        <v>48</v>
      </c>
      <c r="B47" s="79"/>
      <c r="C47" s="79"/>
      <c r="D47" s="79"/>
      <c r="E47" s="79"/>
      <c r="F47" s="79"/>
      <c r="G47" s="79"/>
      <c r="H47" s="79"/>
      <c r="I47" s="79"/>
      <c r="J47" s="79"/>
      <c r="K47" s="80"/>
      <c r="M47" s="7"/>
    </row>
    <row r="48" spans="1:21" x14ac:dyDescent="0.25">
      <c r="A48" s="100" t="s">
        <v>59</v>
      </c>
      <c r="B48" s="100"/>
      <c r="C48" s="101" t="s">
        <v>10</v>
      </c>
      <c r="D48" s="102" t="s">
        <v>52</v>
      </c>
      <c r="E48" s="104" t="s">
        <v>60</v>
      </c>
      <c r="F48" s="105"/>
      <c r="G48" s="105"/>
      <c r="H48" s="105"/>
      <c r="I48" s="105"/>
      <c r="J48" s="105"/>
      <c r="K48" s="106"/>
      <c r="M48" s="7"/>
    </row>
    <row r="49" spans="1:13" x14ac:dyDescent="0.25">
      <c r="A49" s="100"/>
      <c r="B49" s="100"/>
      <c r="C49" s="101"/>
      <c r="D49" s="103"/>
      <c r="E49" s="107"/>
      <c r="F49" s="108"/>
      <c r="G49" s="108"/>
      <c r="H49" s="108"/>
      <c r="I49" s="108"/>
      <c r="J49" s="108"/>
      <c r="K49" s="109"/>
      <c r="M49" s="7"/>
    </row>
    <row r="50" spans="1:13" ht="15" customHeight="1" x14ac:dyDescent="0.25">
      <c r="A50" s="110" t="s">
        <v>11</v>
      </c>
      <c r="B50" s="110"/>
      <c r="C50" s="52" t="s">
        <v>5</v>
      </c>
      <c r="D50" s="67">
        <f>G34</f>
        <v>9.6041666666666679</v>
      </c>
      <c r="E50" s="111" t="s">
        <v>33</v>
      </c>
      <c r="F50" s="112"/>
      <c r="G50" s="112"/>
      <c r="H50" s="112"/>
      <c r="I50" s="112"/>
      <c r="J50" s="112"/>
      <c r="K50" s="113"/>
      <c r="M50" s="7"/>
    </row>
    <row r="51" spans="1:13" ht="15" customHeight="1" x14ac:dyDescent="0.25">
      <c r="A51" s="110" t="s">
        <v>12</v>
      </c>
      <c r="B51" s="110"/>
      <c r="C51" s="52" t="s">
        <v>13</v>
      </c>
      <c r="D51" s="67">
        <f>F34</f>
        <v>6.2874999999999988</v>
      </c>
      <c r="E51" s="111" t="s">
        <v>33</v>
      </c>
      <c r="F51" s="112"/>
      <c r="G51" s="112"/>
      <c r="H51" s="112"/>
      <c r="I51" s="112"/>
      <c r="J51" s="112"/>
      <c r="K51" s="113"/>
      <c r="M51" s="7"/>
    </row>
    <row r="52" spans="1:13" ht="15" customHeight="1" x14ac:dyDescent="0.25">
      <c r="A52" s="110" t="s">
        <v>14</v>
      </c>
      <c r="B52" s="110"/>
      <c r="C52" s="52" t="s">
        <v>4</v>
      </c>
      <c r="D52" s="67">
        <f>C34</f>
        <v>26.757499999999997</v>
      </c>
      <c r="E52" s="111" t="s">
        <v>33</v>
      </c>
      <c r="F52" s="112"/>
      <c r="G52" s="112"/>
      <c r="H52" s="112"/>
      <c r="I52" s="112"/>
      <c r="J52" s="112"/>
      <c r="K52" s="113"/>
      <c r="M52" s="7"/>
    </row>
    <row r="53" spans="1:13" ht="15.75" customHeight="1" x14ac:dyDescent="0.25">
      <c r="A53" s="110" t="s">
        <v>14</v>
      </c>
      <c r="B53" s="110"/>
      <c r="C53" s="52" t="s">
        <v>15</v>
      </c>
      <c r="D53" s="67">
        <f>H34</f>
        <v>28.648749999999996</v>
      </c>
      <c r="E53" s="111" t="s">
        <v>33</v>
      </c>
      <c r="F53" s="112"/>
      <c r="G53" s="112"/>
      <c r="H53" s="112"/>
      <c r="I53" s="112"/>
      <c r="J53" s="112"/>
      <c r="K53" s="113"/>
      <c r="M53" s="7"/>
    </row>
    <row r="54" spans="1:13" x14ac:dyDescent="0.25">
      <c r="A54" s="114" t="s">
        <v>16</v>
      </c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M54" s="7"/>
    </row>
    <row r="55" spans="1:13" ht="15" customHeight="1" x14ac:dyDescent="0.25">
      <c r="A55" s="100" t="s">
        <v>59</v>
      </c>
      <c r="B55" s="100"/>
      <c r="C55" s="116" t="s">
        <v>10</v>
      </c>
      <c r="D55" s="116" t="s">
        <v>52</v>
      </c>
      <c r="E55" s="104" t="s">
        <v>60</v>
      </c>
      <c r="F55" s="105"/>
      <c r="G55" s="105"/>
      <c r="H55" s="105"/>
      <c r="I55" s="105"/>
      <c r="J55" s="105"/>
      <c r="K55" s="106"/>
      <c r="M55" s="7"/>
    </row>
    <row r="56" spans="1:13" x14ac:dyDescent="0.25">
      <c r="A56" s="100"/>
      <c r="B56" s="100"/>
      <c r="C56" s="117"/>
      <c r="D56" s="117"/>
      <c r="E56" s="107"/>
      <c r="F56" s="108"/>
      <c r="G56" s="108"/>
      <c r="H56" s="108"/>
      <c r="I56" s="108"/>
      <c r="J56" s="108"/>
      <c r="K56" s="109"/>
      <c r="M56" s="7"/>
    </row>
    <row r="57" spans="1:13" x14ac:dyDescent="0.25">
      <c r="A57" s="110" t="s">
        <v>17</v>
      </c>
      <c r="B57" s="110"/>
      <c r="C57" s="52" t="s">
        <v>5</v>
      </c>
      <c r="D57" s="53">
        <f>D34</f>
        <v>0.71458333333333346</v>
      </c>
      <c r="E57" s="111" t="s">
        <v>33</v>
      </c>
      <c r="F57" s="112"/>
      <c r="G57" s="112"/>
      <c r="H57" s="112"/>
      <c r="I57" s="112"/>
      <c r="J57" s="112"/>
      <c r="K57" s="113"/>
      <c r="M57" s="7"/>
    </row>
    <row r="58" spans="1:13" ht="15" customHeight="1" x14ac:dyDescent="0.25">
      <c r="A58" s="110" t="s">
        <v>18</v>
      </c>
      <c r="B58" s="110"/>
      <c r="C58" s="52" t="s">
        <v>19</v>
      </c>
      <c r="D58" s="12">
        <v>11.71</v>
      </c>
      <c r="E58" s="111">
        <v>50</v>
      </c>
      <c r="F58" s="112"/>
      <c r="G58" s="112"/>
      <c r="H58" s="112"/>
      <c r="I58" s="112"/>
      <c r="J58" s="112"/>
      <c r="K58" s="113"/>
      <c r="M58" s="7"/>
    </row>
    <row r="59" spans="1:13" ht="15" customHeight="1" x14ac:dyDescent="0.25">
      <c r="A59" s="110" t="s">
        <v>20</v>
      </c>
      <c r="B59" s="110"/>
      <c r="C59" s="52" t="s">
        <v>19</v>
      </c>
      <c r="D59" s="12">
        <v>2.2400000000000002</v>
      </c>
      <c r="E59" s="111">
        <v>5</v>
      </c>
      <c r="F59" s="112"/>
      <c r="G59" s="112"/>
      <c r="H59" s="112"/>
      <c r="I59" s="112"/>
      <c r="J59" s="112"/>
      <c r="K59" s="113"/>
      <c r="M59" s="7"/>
    </row>
    <row r="60" spans="1:13" ht="15" customHeight="1" x14ac:dyDescent="0.25">
      <c r="A60" s="110" t="s">
        <v>21</v>
      </c>
      <c r="B60" s="110"/>
      <c r="C60" s="52" t="s">
        <v>19</v>
      </c>
      <c r="D60" s="12">
        <v>0.13</v>
      </c>
      <c r="E60" s="111">
        <v>4</v>
      </c>
      <c r="F60" s="112"/>
      <c r="G60" s="112"/>
      <c r="H60" s="112"/>
      <c r="I60" s="112"/>
      <c r="J60" s="112"/>
      <c r="K60" s="113"/>
      <c r="M60" s="7"/>
    </row>
    <row r="61" spans="1:13" ht="15" customHeight="1" x14ac:dyDescent="0.25">
      <c r="A61" s="110" t="s">
        <v>22</v>
      </c>
      <c r="B61" s="110"/>
      <c r="C61" s="52" t="s">
        <v>19</v>
      </c>
      <c r="D61" s="12">
        <v>52.16</v>
      </c>
      <c r="E61" s="111">
        <v>100</v>
      </c>
      <c r="F61" s="112"/>
      <c r="G61" s="112"/>
      <c r="H61" s="112"/>
      <c r="I61" s="112"/>
      <c r="J61" s="112"/>
      <c r="K61" s="113"/>
      <c r="M61" s="7"/>
    </row>
    <row r="62" spans="1:13" ht="15" customHeight="1" x14ac:dyDescent="0.25">
      <c r="A62" s="110" t="s">
        <v>23</v>
      </c>
      <c r="B62" s="110"/>
      <c r="C62" s="52" t="s">
        <v>19</v>
      </c>
      <c r="D62" s="12">
        <v>2.1</v>
      </c>
      <c r="E62" s="111">
        <v>18</v>
      </c>
      <c r="F62" s="112"/>
      <c r="G62" s="112"/>
      <c r="H62" s="112"/>
      <c r="I62" s="112"/>
      <c r="J62" s="112"/>
      <c r="K62" s="113"/>
      <c r="M62" s="7"/>
    </row>
    <row r="63" spans="1:13" ht="15" customHeight="1" x14ac:dyDescent="0.25">
      <c r="A63" s="110" t="s">
        <v>24</v>
      </c>
      <c r="B63" s="110"/>
      <c r="C63" s="52" t="s">
        <v>19</v>
      </c>
      <c r="D63" s="12">
        <v>55.53</v>
      </c>
      <c r="E63" s="111">
        <v>500</v>
      </c>
      <c r="F63" s="112"/>
      <c r="G63" s="112"/>
      <c r="H63" s="112"/>
      <c r="I63" s="112"/>
      <c r="J63" s="112"/>
      <c r="K63" s="113"/>
      <c r="M63" s="7"/>
    </row>
    <row r="64" spans="1:13" ht="15" customHeight="1" x14ac:dyDescent="0.25">
      <c r="A64" s="110" t="s">
        <v>25</v>
      </c>
      <c r="B64" s="110"/>
      <c r="C64" s="52" t="s">
        <v>19</v>
      </c>
      <c r="D64" s="12">
        <v>26.82</v>
      </c>
      <c r="E64" s="111">
        <v>240</v>
      </c>
      <c r="F64" s="112"/>
      <c r="G64" s="112"/>
      <c r="H64" s="112"/>
      <c r="I64" s="112"/>
      <c r="J64" s="112"/>
      <c r="K64" s="113"/>
      <c r="M64" s="7"/>
    </row>
    <row r="65" spans="1:13" ht="15" customHeight="1" x14ac:dyDescent="0.25">
      <c r="A65" s="110" t="s">
        <v>26</v>
      </c>
      <c r="B65" s="110"/>
      <c r="C65" s="52" t="s">
        <v>19</v>
      </c>
      <c r="D65" s="12">
        <v>56.69</v>
      </c>
      <c r="E65" s="111">
        <v>250</v>
      </c>
      <c r="F65" s="112"/>
      <c r="G65" s="112"/>
      <c r="H65" s="112"/>
      <c r="I65" s="112"/>
      <c r="J65" s="112"/>
      <c r="K65" s="113"/>
      <c r="M65" s="7"/>
    </row>
    <row r="66" spans="1:13" ht="15" customHeight="1" x14ac:dyDescent="0.25">
      <c r="A66" s="110" t="s">
        <v>27</v>
      </c>
      <c r="B66" s="110"/>
      <c r="C66" s="52" t="s">
        <v>6</v>
      </c>
      <c r="D66" s="46">
        <f>E34</f>
        <v>4.095833333333334E-2</v>
      </c>
      <c r="E66" s="111" t="s">
        <v>33</v>
      </c>
      <c r="F66" s="112"/>
      <c r="G66" s="112"/>
      <c r="H66" s="112"/>
      <c r="I66" s="112"/>
      <c r="J66" s="112"/>
      <c r="K66" s="113"/>
      <c r="M66" s="7"/>
    </row>
    <row r="67" spans="1:13" ht="15" customHeight="1" x14ac:dyDescent="0.25">
      <c r="A67" s="110" t="s">
        <v>28</v>
      </c>
      <c r="B67" s="110"/>
      <c r="C67" s="52" t="s">
        <v>19</v>
      </c>
      <c r="D67" s="12">
        <v>32.94</v>
      </c>
      <c r="E67" s="111">
        <v>30</v>
      </c>
      <c r="F67" s="112"/>
      <c r="G67" s="112"/>
      <c r="H67" s="112"/>
      <c r="I67" s="112"/>
      <c r="J67" s="112"/>
      <c r="K67" s="113"/>
      <c r="M67" s="7"/>
    </row>
    <row r="68" spans="1:13" x14ac:dyDescent="0.25">
      <c r="A68" s="110" t="s">
        <v>29</v>
      </c>
      <c r="B68" s="110"/>
      <c r="C68" s="52" t="s">
        <v>19</v>
      </c>
      <c r="D68" s="42">
        <v>0.13</v>
      </c>
      <c r="E68" s="111">
        <v>5</v>
      </c>
      <c r="F68" s="112"/>
      <c r="G68" s="112"/>
      <c r="H68" s="112"/>
      <c r="I68" s="112"/>
      <c r="J68" s="112"/>
      <c r="K68" s="113"/>
      <c r="M68" s="7"/>
    </row>
    <row r="69" spans="1:13" ht="15" customHeight="1" x14ac:dyDescent="0.25">
      <c r="A69" s="110" t="s">
        <v>30</v>
      </c>
      <c r="B69" s="110"/>
      <c r="C69" s="52" t="s">
        <v>19</v>
      </c>
      <c r="D69" s="12">
        <v>1.95</v>
      </c>
      <c r="E69" s="111">
        <v>10</v>
      </c>
      <c r="F69" s="112"/>
      <c r="G69" s="112"/>
      <c r="H69" s="112"/>
      <c r="I69" s="112"/>
      <c r="J69" s="112"/>
      <c r="K69" s="113"/>
      <c r="M69" s="7"/>
    </row>
    <row r="70" spans="1:13" ht="15" customHeight="1" x14ac:dyDescent="0.25">
      <c r="A70" s="110" t="s">
        <v>49</v>
      </c>
      <c r="B70" s="110"/>
      <c r="C70" s="52" t="s">
        <v>19</v>
      </c>
      <c r="D70" s="12">
        <v>71.010000000000005</v>
      </c>
      <c r="E70" s="111" t="s">
        <v>33</v>
      </c>
      <c r="F70" s="112"/>
      <c r="G70" s="112"/>
      <c r="H70" s="112"/>
      <c r="I70" s="112"/>
      <c r="J70" s="112"/>
      <c r="K70" s="113"/>
      <c r="M70" s="7"/>
    </row>
    <row r="71" spans="1:13" ht="15" customHeight="1" x14ac:dyDescent="0.25">
      <c r="A71" s="110" t="s">
        <v>50</v>
      </c>
      <c r="B71" s="110"/>
      <c r="C71" s="52" t="s">
        <v>5</v>
      </c>
      <c r="D71" s="66">
        <v>0.11</v>
      </c>
      <c r="E71" s="111" t="s">
        <v>33</v>
      </c>
      <c r="F71" s="112"/>
      <c r="G71" s="112"/>
      <c r="H71" s="112"/>
      <c r="I71" s="112"/>
      <c r="J71" s="112"/>
      <c r="K71" s="113"/>
      <c r="M71" s="7"/>
    </row>
    <row r="72" spans="1:13" ht="15" customHeight="1" x14ac:dyDescent="0.25">
      <c r="A72" s="118" t="s">
        <v>42</v>
      </c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M72" s="7"/>
    </row>
    <row r="73" spans="1:13" ht="24.75" customHeight="1" x14ac:dyDescent="0.25">
      <c r="A73" s="120" t="s">
        <v>44</v>
      </c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M73" s="7"/>
    </row>
    <row r="74" spans="1:13" ht="15" customHeight="1" x14ac:dyDescent="0.25">
      <c r="A74" s="118" t="s">
        <v>43</v>
      </c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M74" s="7"/>
    </row>
    <row r="75" spans="1:13" ht="25.5" customHeight="1" x14ac:dyDescent="0.25">
      <c r="A75" s="120" t="s">
        <v>45</v>
      </c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M75" s="7"/>
    </row>
    <row r="76" spans="1:13" ht="18" customHeight="1" thickBot="1" x14ac:dyDescent="0.3">
      <c r="A76" s="122" t="s">
        <v>51</v>
      </c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5"/>
      <c r="M76" s="6"/>
    </row>
    <row r="77" spans="1:13" ht="15" customHeight="1" x14ac:dyDescent="0.2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</row>
    <row r="78" spans="1:13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</row>
    <row r="79" spans="1:13" ht="15" customHeight="1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</row>
  </sheetData>
  <mergeCells count="67">
    <mergeCell ref="A47:K47"/>
    <mergeCell ref="A43:K43"/>
    <mergeCell ref="A1:B2"/>
    <mergeCell ref="C1:L1"/>
    <mergeCell ref="M1:M2"/>
    <mergeCell ref="C2:L2"/>
    <mergeCell ref="A4:M4"/>
    <mergeCell ref="C8:E8"/>
    <mergeCell ref="F8:H8"/>
    <mergeCell ref="J8:M8"/>
    <mergeCell ref="A40:M40"/>
    <mergeCell ref="A42:K42"/>
    <mergeCell ref="A44:K44"/>
    <mergeCell ref="A45:K45"/>
    <mergeCell ref="A46:K46"/>
    <mergeCell ref="A48:B49"/>
    <mergeCell ref="C48:C49"/>
    <mergeCell ref="D48:D49"/>
    <mergeCell ref="E48:K49"/>
    <mergeCell ref="A50:B50"/>
    <mergeCell ref="E50:K50"/>
    <mergeCell ref="A57:B57"/>
    <mergeCell ref="E57:K57"/>
    <mergeCell ref="A51:B51"/>
    <mergeCell ref="E51:K51"/>
    <mergeCell ref="A52:B52"/>
    <mergeCell ref="E52:K52"/>
    <mergeCell ref="A53:B53"/>
    <mergeCell ref="E53:K53"/>
    <mergeCell ref="A54:K54"/>
    <mergeCell ref="A55:B56"/>
    <mergeCell ref="C55:C56"/>
    <mergeCell ref="D55:D56"/>
    <mergeCell ref="E55:K56"/>
    <mergeCell ref="A58:B58"/>
    <mergeCell ref="E58:K58"/>
    <mergeCell ref="A59:B59"/>
    <mergeCell ref="E59:K59"/>
    <mergeCell ref="A60:B60"/>
    <mergeCell ref="E60:K60"/>
    <mergeCell ref="A61:B61"/>
    <mergeCell ref="E61:K61"/>
    <mergeCell ref="A62:B62"/>
    <mergeCell ref="E62:K62"/>
    <mergeCell ref="A63:B63"/>
    <mergeCell ref="E63:K63"/>
    <mergeCell ref="A64:B64"/>
    <mergeCell ref="E64:K64"/>
    <mergeCell ref="A65:B65"/>
    <mergeCell ref="E65:K65"/>
    <mergeCell ref="A66:B66"/>
    <mergeCell ref="E66:K66"/>
    <mergeCell ref="A67:B67"/>
    <mergeCell ref="E67:K67"/>
    <mergeCell ref="A68:B68"/>
    <mergeCell ref="E68:K68"/>
    <mergeCell ref="A69:B69"/>
    <mergeCell ref="E69:K69"/>
    <mergeCell ref="A74:K74"/>
    <mergeCell ref="A75:K75"/>
    <mergeCell ref="A76:K76"/>
    <mergeCell ref="A70:B70"/>
    <mergeCell ref="E70:K70"/>
    <mergeCell ref="A71:B71"/>
    <mergeCell ref="E71:K71"/>
    <mergeCell ref="A72:K72"/>
    <mergeCell ref="A73:K73"/>
  </mergeCells>
  <conditionalFormatting sqref="D10 D17:D20 D26:D33 D12:D15 D22:D24">
    <cfRule type="cellIs" dxfId="11" priority="5" operator="greaterThanOrEqual">
      <formula>1</formula>
    </cfRule>
  </conditionalFormatting>
  <conditionalFormatting sqref="D16">
    <cfRule type="cellIs" dxfId="10" priority="4" operator="greaterThanOrEqual">
      <formula>1</formula>
    </cfRule>
  </conditionalFormatting>
  <conditionalFormatting sqref="D11">
    <cfRule type="cellIs" dxfId="9" priority="3" operator="greaterThanOrEqual">
      <formula>1</formula>
    </cfRule>
  </conditionalFormatting>
  <conditionalFormatting sqref="D21">
    <cfRule type="cellIs" dxfId="8" priority="2" operator="greaterThanOrEqual">
      <formula>1</formula>
    </cfRule>
  </conditionalFormatting>
  <conditionalFormatting sqref="D25">
    <cfRule type="cellIs" dxfId="7" priority="1" operator="greaterThanOrEqual">
      <formula>1</formula>
    </cfRule>
  </conditionalFormatting>
  <printOptions horizontalCentered="1"/>
  <pageMargins left="0.19685039370078741" right="0.19685039370078741" top="0.19685039370078741" bottom="0.39370078740157483" header="0.31496062992125984" footer="0.19685039370078741"/>
  <pageSetup paperSize="9" scale="77" orientation="landscape" r:id="rId1"/>
  <rowBreaks count="1" manualBreakCount="1">
    <brk id="38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E0F37-81CE-4CED-A0F0-E9895F1070EE}">
  <dimension ref="A1:X79"/>
  <sheetViews>
    <sheetView topLeftCell="A5" zoomScaleNormal="100" workbookViewId="0">
      <selection activeCell="B6" sqref="B6"/>
    </sheetView>
  </sheetViews>
  <sheetFormatPr defaultRowHeight="15" x14ac:dyDescent="0.25"/>
  <cols>
    <col min="1" max="1" width="11.28515625" customWidth="1"/>
    <col min="2" max="2" width="11.5703125" customWidth="1"/>
    <col min="3" max="10" width="10.7109375" customWidth="1"/>
    <col min="11" max="11" width="14.140625" customWidth="1"/>
    <col min="12" max="12" width="13.42578125" customWidth="1"/>
    <col min="13" max="13" width="12" customWidth="1"/>
    <col min="14" max="14" width="12.5703125" customWidth="1"/>
    <col min="15" max="15" width="12.28515625" customWidth="1"/>
    <col min="16" max="16" width="14.7109375" customWidth="1"/>
    <col min="17" max="17" width="14.85546875" customWidth="1"/>
    <col min="18" max="18" width="13.5703125" customWidth="1"/>
    <col min="19" max="19" width="12.5703125" customWidth="1"/>
  </cols>
  <sheetData>
    <row r="1" spans="1:24" ht="26.25" customHeight="1" x14ac:dyDescent="0.25">
      <c r="A1" s="81"/>
      <c r="B1" s="82"/>
      <c r="C1" s="85" t="s">
        <v>34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7" t="s">
        <v>35</v>
      </c>
      <c r="P1" s="36"/>
      <c r="Q1" s="36"/>
      <c r="R1" s="36"/>
      <c r="S1" s="36"/>
      <c r="T1" s="36"/>
      <c r="U1" s="36"/>
      <c r="V1" s="38"/>
      <c r="W1" s="14"/>
    </row>
    <row r="2" spans="1:24" ht="26.25" customHeight="1" thickBot="1" x14ac:dyDescent="0.3">
      <c r="A2" s="83"/>
      <c r="B2" s="84"/>
      <c r="C2" s="89">
        <v>12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88"/>
      <c r="P2" s="36"/>
      <c r="Q2" s="36"/>
      <c r="R2" s="36"/>
      <c r="S2" s="36"/>
      <c r="T2" s="36"/>
      <c r="U2" s="36"/>
      <c r="V2" s="14"/>
      <c r="W2" s="14"/>
    </row>
    <row r="3" spans="1:24" ht="4.5" customHeight="1" thickBot="1" x14ac:dyDescent="0.3">
      <c r="A3" s="9"/>
    </row>
    <row r="4" spans="1:24" ht="24" thickBot="1" x14ac:dyDescent="0.4">
      <c r="A4" s="91" t="s">
        <v>31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3"/>
      <c r="P4" s="11"/>
      <c r="Q4" s="11"/>
      <c r="R4" s="11"/>
      <c r="S4" s="11"/>
      <c r="T4" s="11"/>
      <c r="U4" s="11"/>
      <c r="V4" s="11"/>
      <c r="W4" s="11"/>
      <c r="X4" s="11"/>
    </row>
    <row r="5" spans="1:24" ht="21" x14ac:dyDescent="0.35">
      <c r="A5" s="47" t="s">
        <v>2</v>
      </c>
      <c r="B5" s="48">
        <v>2022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4"/>
    </row>
    <row r="6" spans="1:24" ht="21" x14ac:dyDescent="0.35">
      <c r="A6" s="15" t="s">
        <v>0</v>
      </c>
      <c r="B6" s="24">
        <v>12</v>
      </c>
      <c r="O6" s="7"/>
    </row>
    <row r="7" spans="1:24" ht="30" x14ac:dyDescent="0.25">
      <c r="A7" s="8" t="s">
        <v>7</v>
      </c>
      <c r="B7" s="57">
        <f>(SUM(K10:K33)/1000)</f>
        <v>560.11</v>
      </c>
      <c r="C7" s="14"/>
      <c r="D7" s="14"/>
      <c r="E7" s="14"/>
      <c r="F7" s="20"/>
      <c r="G7" s="20"/>
      <c r="H7" s="20"/>
      <c r="I7" s="20"/>
      <c r="J7" s="20"/>
      <c r="O7" s="7"/>
    </row>
    <row r="8" spans="1:24" x14ac:dyDescent="0.25">
      <c r="A8" s="9"/>
      <c r="C8" s="34"/>
      <c r="D8" s="34"/>
      <c r="E8" s="34"/>
      <c r="F8" s="34"/>
      <c r="G8" s="34"/>
      <c r="H8" s="34"/>
      <c r="I8" s="34"/>
      <c r="J8" s="34"/>
      <c r="L8" s="95"/>
      <c r="M8" s="95"/>
      <c r="N8" s="95"/>
      <c r="O8" s="96"/>
      <c r="P8" s="34"/>
      <c r="Q8" s="34"/>
      <c r="R8" s="34"/>
      <c r="S8" s="34"/>
    </row>
    <row r="9" spans="1:24" ht="45" x14ac:dyDescent="0.25">
      <c r="A9" s="25" t="s">
        <v>3</v>
      </c>
      <c r="B9" s="26" t="s">
        <v>1</v>
      </c>
      <c r="C9" s="27" t="s">
        <v>55</v>
      </c>
      <c r="D9" s="27" t="s">
        <v>56</v>
      </c>
      <c r="E9" s="27" t="s">
        <v>37</v>
      </c>
      <c r="F9" s="27" t="s">
        <v>57</v>
      </c>
      <c r="G9" s="27" t="s">
        <v>38</v>
      </c>
      <c r="H9" s="27" t="s">
        <v>72</v>
      </c>
      <c r="I9" s="27" t="s">
        <v>71</v>
      </c>
      <c r="J9" s="27" t="s">
        <v>39</v>
      </c>
      <c r="K9" s="27" t="s">
        <v>58</v>
      </c>
      <c r="L9" s="28"/>
      <c r="M9" s="28"/>
      <c r="N9" s="28"/>
      <c r="O9" s="49"/>
      <c r="P9" s="59"/>
      <c r="Q9" s="59"/>
      <c r="R9" s="37"/>
      <c r="S9" s="37"/>
    </row>
    <row r="10" spans="1:24" x14ac:dyDescent="0.25">
      <c r="A10" s="10">
        <v>1</v>
      </c>
      <c r="B10" s="2">
        <f>'[2]2022'!B314</f>
        <v>44757</v>
      </c>
      <c r="C10" s="4">
        <v>4.4000000000000004</v>
      </c>
      <c r="D10" s="4">
        <v>10.6</v>
      </c>
      <c r="E10" s="4">
        <v>24.24</v>
      </c>
      <c r="F10" s="4">
        <v>25.44</v>
      </c>
      <c r="G10" s="4">
        <v>0.89</v>
      </c>
      <c r="H10" s="4">
        <v>0.85</v>
      </c>
      <c r="I10" s="4">
        <v>0.09</v>
      </c>
      <c r="J10" s="4">
        <v>3.0000000000000001E-3</v>
      </c>
      <c r="K10" s="58">
        <v>24150</v>
      </c>
      <c r="M10" s="28"/>
      <c r="N10" s="28"/>
      <c r="O10" s="49"/>
      <c r="P10" s="29"/>
      <c r="Q10" s="30"/>
      <c r="R10" s="30"/>
      <c r="S10" s="30"/>
    </row>
    <row r="11" spans="1:24" ht="15.75" customHeight="1" x14ac:dyDescent="0.25">
      <c r="A11" s="10">
        <v>2</v>
      </c>
      <c r="B11" s="2">
        <f>'[2]2022'!B315</f>
        <v>44757</v>
      </c>
      <c r="C11" s="4">
        <v>1.8</v>
      </c>
      <c r="D11" s="4">
        <v>9.9</v>
      </c>
      <c r="E11" s="4">
        <v>29.62</v>
      </c>
      <c r="F11" s="4">
        <v>30.21</v>
      </c>
      <c r="G11" s="4">
        <v>0.67</v>
      </c>
      <c r="H11" s="4">
        <v>0.66</v>
      </c>
      <c r="I11" s="4">
        <v>0.11</v>
      </c>
      <c r="J11" s="4">
        <v>4.0000000000000001E-3</v>
      </c>
      <c r="K11" s="58"/>
      <c r="M11" s="19"/>
      <c r="N11" s="19"/>
      <c r="O11" s="49"/>
      <c r="P11" s="29"/>
      <c r="Q11" s="30"/>
      <c r="R11" s="30"/>
      <c r="S11" s="30"/>
    </row>
    <row r="12" spans="1:24" x14ac:dyDescent="0.25">
      <c r="A12" s="10">
        <v>3</v>
      </c>
      <c r="B12" s="2">
        <f>'[2]2022'!B316</f>
        <v>44760</v>
      </c>
      <c r="C12" s="4">
        <v>4</v>
      </c>
      <c r="D12" s="4">
        <v>9.9</v>
      </c>
      <c r="E12" s="4">
        <v>25.79</v>
      </c>
      <c r="F12" s="4">
        <v>26.93</v>
      </c>
      <c r="G12" s="4">
        <v>0.9</v>
      </c>
      <c r="H12" s="4">
        <v>0.86</v>
      </c>
      <c r="I12" s="75">
        <v>0.19</v>
      </c>
      <c r="J12" s="4">
        <v>7.0000000000000001E-3</v>
      </c>
      <c r="K12" s="58">
        <v>46910</v>
      </c>
      <c r="M12" s="19"/>
      <c r="N12" s="19"/>
      <c r="O12" s="49"/>
      <c r="P12" s="29"/>
      <c r="Q12" s="30"/>
      <c r="R12" s="30"/>
      <c r="S12" s="30"/>
    </row>
    <row r="13" spans="1:24" ht="14.45" customHeight="1" x14ac:dyDescent="0.25">
      <c r="A13" s="10">
        <v>4</v>
      </c>
      <c r="B13" s="2">
        <f>'[2]2022'!B317</f>
        <v>44760</v>
      </c>
      <c r="C13" s="4">
        <v>8.3000000000000007</v>
      </c>
      <c r="D13" s="4">
        <v>11.4</v>
      </c>
      <c r="E13" s="4">
        <v>22.36</v>
      </c>
      <c r="F13" s="4">
        <v>24.53</v>
      </c>
      <c r="G13" s="4">
        <v>0.7</v>
      </c>
      <c r="H13" s="4">
        <v>0.64</v>
      </c>
      <c r="I13" s="4">
        <v>0.15</v>
      </c>
      <c r="J13" s="4">
        <v>6.0000000000000001E-3</v>
      </c>
      <c r="K13" s="58"/>
      <c r="M13" s="19"/>
      <c r="N13" s="19"/>
      <c r="O13" s="49"/>
      <c r="P13" s="29"/>
      <c r="Q13" s="30"/>
      <c r="R13" s="30"/>
      <c r="S13" s="30"/>
    </row>
    <row r="14" spans="1:24" ht="15" customHeight="1" x14ac:dyDescent="0.25">
      <c r="A14" s="10">
        <v>5</v>
      </c>
      <c r="B14" s="2">
        <f>'[2]2022'!B318</f>
        <v>44761</v>
      </c>
      <c r="C14" s="4">
        <v>5.6</v>
      </c>
      <c r="D14" s="4">
        <v>10.7</v>
      </c>
      <c r="E14" s="4">
        <v>28.27</v>
      </c>
      <c r="F14" s="4">
        <v>30.03</v>
      </c>
      <c r="G14" s="4">
        <v>0.56000000000000005</v>
      </c>
      <c r="H14" s="4">
        <v>0.53</v>
      </c>
      <c r="I14" s="4">
        <v>0.15</v>
      </c>
      <c r="J14" s="4">
        <v>5.0000000000000001E-3</v>
      </c>
      <c r="K14" s="58">
        <v>45860</v>
      </c>
      <c r="M14" s="19"/>
      <c r="N14" s="19"/>
      <c r="O14" s="49"/>
    </row>
    <row r="15" spans="1:24" x14ac:dyDescent="0.25">
      <c r="A15" s="10">
        <v>6</v>
      </c>
      <c r="B15" s="2">
        <f>'[2]2022'!B319</f>
        <v>44761</v>
      </c>
      <c r="C15" s="4">
        <v>5.3</v>
      </c>
      <c r="D15" s="4">
        <v>11.1</v>
      </c>
      <c r="E15" s="4">
        <v>25.12</v>
      </c>
      <c r="F15" s="4">
        <v>26.61</v>
      </c>
      <c r="G15" s="4">
        <v>0.74</v>
      </c>
      <c r="H15" s="4">
        <v>0.7</v>
      </c>
      <c r="I15" s="4">
        <v>0.25</v>
      </c>
      <c r="J15" s="4">
        <v>8.9999999999999993E-3</v>
      </c>
      <c r="K15" s="58"/>
      <c r="M15" s="19"/>
      <c r="N15" s="19"/>
      <c r="O15" s="49"/>
    </row>
    <row r="16" spans="1:24" x14ac:dyDescent="0.25">
      <c r="A16" s="10">
        <v>7</v>
      </c>
      <c r="B16" s="2">
        <f>'[2]2022'!B320</f>
        <v>44762</v>
      </c>
      <c r="C16" s="4">
        <v>5.5</v>
      </c>
      <c r="D16" s="4">
        <v>14</v>
      </c>
      <c r="E16" s="4">
        <v>26.83</v>
      </c>
      <c r="F16" s="4">
        <v>28.5</v>
      </c>
      <c r="G16" s="4">
        <v>0.2</v>
      </c>
      <c r="H16" s="4">
        <v>0.19</v>
      </c>
      <c r="I16" s="31">
        <v>0.04</v>
      </c>
      <c r="J16" s="31">
        <v>1E-3</v>
      </c>
      <c r="K16" s="58">
        <v>93060</v>
      </c>
      <c r="N16" s="19"/>
      <c r="O16" s="49"/>
    </row>
    <row r="17" spans="1:23" x14ac:dyDescent="0.25">
      <c r="A17" s="10">
        <v>8</v>
      </c>
      <c r="B17" s="2">
        <f>'[2]2022'!B321</f>
        <v>44762</v>
      </c>
      <c r="C17" s="4">
        <v>5.2</v>
      </c>
      <c r="D17" s="4">
        <v>12.5</v>
      </c>
      <c r="E17" s="4">
        <v>22.4</v>
      </c>
      <c r="F17" s="4">
        <v>23.72</v>
      </c>
      <c r="G17" s="4">
        <v>1.66</v>
      </c>
      <c r="H17" s="4">
        <v>1.57</v>
      </c>
      <c r="I17" s="31">
        <v>0.04</v>
      </c>
      <c r="J17" s="31">
        <v>1E-3</v>
      </c>
      <c r="K17" s="58"/>
      <c r="L17" s="19"/>
      <c r="N17" s="19"/>
      <c r="O17" s="49"/>
    </row>
    <row r="18" spans="1:23" x14ac:dyDescent="0.25">
      <c r="A18" s="10">
        <v>9</v>
      </c>
      <c r="B18" s="2">
        <f>'[2]2022'!B322</f>
        <v>44763</v>
      </c>
      <c r="C18" s="4">
        <v>4.8</v>
      </c>
      <c r="D18" s="4">
        <v>10.3</v>
      </c>
      <c r="E18" s="4">
        <v>27.66</v>
      </c>
      <c r="F18" s="4">
        <v>29.14</v>
      </c>
      <c r="G18" s="4">
        <v>0.62</v>
      </c>
      <c r="H18" s="4">
        <v>0.59</v>
      </c>
      <c r="I18" s="4">
        <v>0.27</v>
      </c>
      <c r="J18" s="4">
        <v>8.9999999999999993E-3</v>
      </c>
      <c r="K18" s="58">
        <v>24120</v>
      </c>
      <c r="L18" s="19"/>
      <c r="N18" s="19"/>
      <c r="O18" s="49"/>
    </row>
    <row r="19" spans="1:23" x14ac:dyDescent="0.25">
      <c r="A19" s="10">
        <v>10</v>
      </c>
      <c r="B19" s="2">
        <f>'[2]2022'!B323</f>
        <v>44763</v>
      </c>
      <c r="C19" s="4">
        <v>5</v>
      </c>
      <c r="D19" s="4">
        <v>14.2</v>
      </c>
      <c r="E19" s="4">
        <v>26.27</v>
      </c>
      <c r="F19" s="4">
        <v>27.75</v>
      </c>
      <c r="G19" s="4">
        <v>0.64</v>
      </c>
      <c r="H19" s="4">
        <v>0.6</v>
      </c>
      <c r="I19" s="4">
        <v>0.22</v>
      </c>
      <c r="J19" s="4">
        <v>8.0000000000000002E-3</v>
      </c>
      <c r="K19" s="58"/>
      <c r="L19" s="19"/>
      <c r="N19" s="19"/>
      <c r="O19" s="49"/>
    </row>
    <row r="20" spans="1:23" x14ac:dyDescent="0.25">
      <c r="A20" s="10">
        <v>11</v>
      </c>
      <c r="B20" s="2">
        <f>'[2]2022'!B324</f>
        <v>44764</v>
      </c>
      <c r="C20" s="4">
        <v>6.1</v>
      </c>
      <c r="D20" s="4">
        <v>13.3</v>
      </c>
      <c r="E20" s="4">
        <v>25.02</v>
      </c>
      <c r="F20" s="4">
        <v>26.77</v>
      </c>
      <c r="G20" s="62">
        <v>0.79</v>
      </c>
      <c r="H20" s="62">
        <v>0.74</v>
      </c>
      <c r="I20" s="62">
        <v>0.56000000000000005</v>
      </c>
      <c r="J20" s="4">
        <v>2.1000000000000001E-2</v>
      </c>
      <c r="K20" s="58">
        <v>47850</v>
      </c>
      <c r="L20" s="28"/>
      <c r="N20" s="19"/>
      <c r="O20" s="49"/>
    </row>
    <row r="21" spans="1:23" x14ac:dyDescent="0.25">
      <c r="A21" s="10">
        <v>12</v>
      </c>
      <c r="B21" s="2">
        <f>'[2]2022'!B325</f>
        <v>44764</v>
      </c>
      <c r="C21" s="4">
        <v>6.7</v>
      </c>
      <c r="D21" s="4">
        <v>11</v>
      </c>
      <c r="E21" s="4">
        <v>28.22</v>
      </c>
      <c r="F21" s="4">
        <v>30.37</v>
      </c>
      <c r="G21" s="62">
        <v>0.87</v>
      </c>
      <c r="H21" s="62">
        <v>0.81</v>
      </c>
      <c r="I21" s="62">
        <v>0.49</v>
      </c>
      <c r="J21" s="4">
        <v>1.6E-2</v>
      </c>
      <c r="K21" s="58"/>
      <c r="L21" s="28"/>
      <c r="N21" s="19"/>
      <c r="O21" s="49"/>
    </row>
    <row r="22" spans="1:23" ht="15" customHeight="1" x14ac:dyDescent="0.25">
      <c r="A22" s="10">
        <v>13</v>
      </c>
      <c r="B22" s="2">
        <f>'[2]2022'!B326</f>
        <v>44767</v>
      </c>
      <c r="C22" s="4">
        <v>1.9</v>
      </c>
      <c r="D22" s="4">
        <v>7.8</v>
      </c>
      <c r="E22" s="4">
        <v>30.82</v>
      </c>
      <c r="F22" s="4">
        <v>31.44</v>
      </c>
      <c r="G22" s="61">
        <v>0.53</v>
      </c>
      <c r="H22" s="61">
        <v>0.52</v>
      </c>
      <c r="I22" s="61">
        <v>0.31</v>
      </c>
      <c r="J22" s="4">
        <v>0.01</v>
      </c>
      <c r="K22" s="58">
        <v>46390</v>
      </c>
      <c r="L22" s="19"/>
      <c r="N22" s="19"/>
      <c r="O22" s="49"/>
    </row>
    <row r="23" spans="1:23" x14ac:dyDescent="0.25">
      <c r="A23" s="10">
        <v>14</v>
      </c>
      <c r="B23" s="2">
        <f>'[2]2022'!B327</f>
        <v>44767</v>
      </c>
      <c r="C23" s="4">
        <v>1.6</v>
      </c>
      <c r="D23" s="4">
        <v>11.2</v>
      </c>
      <c r="E23" s="4">
        <v>30.46</v>
      </c>
      <c r="F23" s="4">
        <v>30.98</v>
      </c>
      <c r="G23" s="4">
        <v>0.69</v>
      </c>
      <c r="H23" s="4">
        <v>0.68</v>
      </c>
      <c r="I23" s="4">
        <v>0.65</v>
      </c>
      <c r="J23" s="4">
        <v>2.1000000000000001E-2</v>
      </c>
      <c r="K23" s="58"/>
      <c r="L23" s="19"/>
      <c r="N23" s="19"/>
      <c r="O23" s="49"/>
    </row>
    <row r="24" spans="1:23" x14ac:dyDescent="0.25">
      <c r="A24" s="10">
        <v>15</v>
      </c>
      <c r="B24" s="2">
        <f>'[2]2022'!B328</f>
        <v>44768</v>
      </c>
      <c r="C24" s="4">
        <v>6.7</v>
      </c>
      <c r="D24" s="4">
        <v>13.5</v>
      </c>
      <c r="E24" s="4">
        <v>25.91</v>
      </c>
      <c r="F24" s="4">
        <v>27.9</v>
      </c>
      <c r="G24" s="4">
        <v>0.83</v>
      </c>
      <c r="H24" s="4">
        <v>0.77</v>
      </c>
      <c r="I24" s="4">
        <v>0.64</v>
      </c>
      <c r="J24" s="4">
        <v>2.3E-2</v>
      </c>
      <c r="K24" s="58">
        <v>91270</v>
      </c>
      <c r="L24" s="19"/>
      <c r="N24" s="19"/>
      <c r="O24" s="49"/>
    </row>
    <row r="25" spans="1:23" x14ac:dyDescent="0.25">
      <c r="A25" s="10">
        <v>16</v>
      </c>
      <c r="B25" s="2">
        <f>'[2]2022'!B329</f>
        <v>44768</v>
      </c>
      <c r="C25" s="4">
        <v>6.4</v>
      </c>
      <c r="D25" s="4">
        <v>8.6</v>
      </c>
      <c r="E25" s="4">
        <v>24.46</v>
      </c>
      <c r="F25" s="4">
        <v>26.26</v>
      </c>
      <c r="G25" s="4">
        <v>0.96</v>
      </c>
      <c r="H25" s="4">
        <v>0.9</v>
      </c>
      <c r="I25" s="4">
        <v>0.68</v>
      </c>
      <c r="J25" s="4">
        <v>2.5999999999999999E-2</v>
      </c>
      <c r="K25" s="58"/>
      <c r="L25" s="19"/>
      <c r="N25" s="19"/>
      <c r="O25" s="49"/>
    </row>
    <row r="26" spans="1:23" x14ac:dyDescent="0.25">
      <c r="A26" s="10">
        <v>17</v>
      </c>
      <c r="B26" s="2">
        <f>'[2]2022'!B330</f>
        <v>44769</v>
      </c>
      <c r="C26" s="4">
        <v>6.4</v>
      </c>
      <c r="D26" s="4">
        <v>14.5</v>
      </c>
      <c r="E26" s="4">
        <v>22.94</v>
      </c>
      <c r="F26" s="4">
        <v>24.62</v>
      </c>
      <c r="G26" s="62">
        <v>0.54</v>
      </c>
      <c r="H26" s="62">
        <v>0.5</v>
      </c>
      <c r="I26" s="62">
        <v>0.63</v>
      </c>
      <c r="J26" s="4">
        <v>2.5999999999999999E-2</v>
      </c>
      <c r="K26" s="58">
        <v>22420</v>
      </c>
      <c r="L26" s="19"/>
      <c r="N26" s="19"/>
      <c r="O26" s="49"/>
    </row>
    <row r="27" spans="1:23" x14ac:dyDescent="0.25">
      <c r="A27" s="10">
        <v>18</v>
      </c>
      <c r="B27" s="2">
        <f>'[2]2022'!B331</f>
        <v>44769</v>
      </c>
      <c r="C27" s="4">
        <v>6.5</v>
      </c>
      <c r="D27" s="4">
        <v>12.3</v>
      </c>
      <c r="E27" s="4">
        <v>24.22</v>
      </c>
      <c r="F27" s="4">
        <v>26.01</v>
      </c>
      <c r="G27" s="4">
        <v>0.67</v>
      </c>
      <c r="H27" s="4">
        <v>0.63</v>
      </c>
      <c r="I27" s="4">
        <v>0.45</v>
      </c>
      <c r="J27" s="4">
        <v>1.7000000000000001E-2</v>
      </c>
      <c r="K27" s="58"/>
      <c r="L27" s="19"/>
      <c r="N27" s="19"/>
      <c r="O27" s="49"/>
      <c r="P27" s="50"/>
    </row>
    <row r="28" spans="1:23" x14ac:dyDescent="0.25">
      <c r="A28" s="10">
        <v>19</v>
      </c>
      <c r="B28" s="2">
        <f>'[2]2022'!B332</f>
        <v>44770</v>
      </c>
      <c r="C28" s="4">
        <v>7.4</v>
      </c>
      <c r="D28" s="4">
        <v>11</v>
      </c>
      <c r="E28" s="4">
        <v>22.24</v>
      </c>
      <c r="F28" s="4">
        <v>24.15</v>
      </c>
      <c r="G28" s="31">
        <v>0.17</v>
      </c>
      <c r="H28" s="31">
        <v>0.17</v>
      </c>
      <c r="I28" s="4">
        <v>0.36</v>
      </c>
      <c r="J28" s="4">
        <v>1.4999999999999999E-2</v>
      </c>
      <c r="K28" s="58">
        <v>47950</v>
      </c>
      <c r="L28" s="19"/>
      <c r="M28" s="19"/>
      <c r="N28" s="19"/>
      <c r="O28" s="49"/>
      <c r="P28" s="34"/>
      <c r="Q28" s="34"/>
      <c r="R28" s="34"/>
      <c r="S28" s="34"/>
      <c r="T28" s="34"/>
      <c r="U28" s="34"/>
      <c r="V28" s="34"/>
      <c r="W28" s="34"/>
    </row>
    <row r="29" spans="1:23" x14ac:dyDescent="0.25">
      <c r="A29" s="10">
        <v>20</v>
      </c>
      <c r="B29" s="2">
        <f>'[2]2022'!B333</f>
        <v>44770</v>
      </c>
      <c r="C29" s="4">
        <v>8.1999999999999993</v>
      </c>
      <c r="D29" s="4">
        <v>9.8000000000000007</v>
      </c>
      <c r="E29" s="4">
        <v>19.739999999999998</v>
      </c>
      <c r="F29" s="4">
        <v>21.66</v>
      </c>
      <c r="G29" s="4">
        <v>0.95</v>
      </c>
      <c r="H29" s="4">
        <v>0.87</v>
      </c>
      <c r="I29" s="4">
        <v>0.35</v>
      </c>
      <c r="J29" s="4">
        <v>1.6E-2</v>
      </c>
      <c r="K29" s="58"/>
      <c r="L29" s="19"/>
      <c r="M29" s="19"/>
      <c r="N29" s="19"/>
      <c r="O29" s="49"/>
      <c r="P29" s="35"/>
      <c r="Q29" s="35"/>
      <c r="R29" s="35"/>
      <c r="S29" s="35"/>
      <c r="T29" s="35"/>
      <c r="U29" s="35"/>
      <c r="V29" s="35"/>
      <c r="W29" s="35"/>
    </row>
    <row r="30" spans="1:23" x14ac:dyDescent="0.25">
      <c r="A30" s="10">
        <v>21</v>
      </c>
      <c r="B30" s="2">
        <f>'[2]2022'!B334</f>
        <v>44771</v>
      </c>
      <c r="C30" s="4">
        <v>5.4</v>
      </c>
      <c r="D30" s="4">
        <v>13.6</v>
      </c>
      <c r="E30" s="4">
        <v>20.34</v>
      </c>
      <c r="F30" s="4">
        <v>21.6</v>
      </c>
      <c r="G30" s="4">
        <v>0.25</v>
      </c>
      <c r="H30" s="4">
        <v>0.24</v>
      </c>
      <c r="I30" s="4">
        <v>0.48</v>
      </c>
      <c r="J30" s="4">
        <v>2.1999999999999999E-2</v>
      </c>
      <c r="K30" s="58">
        <v>22880</v>
      </c>
      <c r="L30" s="19"/>
      <c r="M30" s="19"/>
      <c r="N30" s="19"/>
      <c r="O30" s="49"/>
      <c r="P30" s="35"/>
      <c r="Q30" s="35"/>
      <c r="R30" s="35"/>
      <c r="S30" s="33"/>
      <c r="T30" s="33"/>
      <c r="U30" s="33"/>
      <c r="V30" s="33"/>
      <c r="W30" s="33"/>
    </row>
    <row r="31" spans="1:23" x14ac:dyDescent="0.25">
      <c r="A31" s="10">
        <v>22</v>
      </c>
      <c r="B31" s="2">
        <f>'[2]2022'!B335</f>
        <v>44771</v>
      </c>
      <c r="C31" s="4">
        <v>5</v>
      </c>
      <c r="D31" s="4">
        <v>12.3</v>
      </c>
      <c r="E31" s="4">
        <v>22.71</v>
      </c>
      <c r="F31" s="4">
        <v>24</v>
      </c>
      <c r="G31" s="4">
        <v>1.21</v>
      </c>
      <c r="H31" s="4">
        <v>1.1499999999999999</v>
      </c>
      <c r="I31" s="4">
        <v>0.24</v>
      </c>
      <c r="J31" s="4">
        <v>0.01</v>
      </c>
      <c r="K31" s="58"/>
      <c r="L31" s="19"/>
      <c r="M31" s="19"/>
      <c r="N31" s="19"/>
      <c r="O31" s="49"/>
      <c r="P31" s="33"/>
      <c r="Q31" s="13"/>
      <c r="R31" s="13"/>
      <c r="S31" s="32"/>
      <c r="T31" s="32"/>
      <c r="U31" s="32"/>
      <c r="V31" s="32"/>
      <c r="W31" s="32"/>
    </row>
    <row r="32" spans="1:23" x14ac:dyDescent="0.25">
      <c r="A32" s="10">
        <v>23</v>
      </c>
      <c r="B32" s="2">
        <f>'[2]2022'!B336</f>
        <v>44774</v>
      </c>
      <c r="C32" s="4">
        <v>15.9</v>
      </c>
      <c r="D32" s="4">
        <v>7.2</v>
      </c>
      <c r="E32" s="4">
        <v>27.66</v>
      </c>
      <c r="F32" s="4">
        <v>33.21</v>
      </c>
      <c r="G32" s="31">
        <v>0.17</v>
      </c>
      <c r="H32" s="31">
        <v>0.17</v>
      </c>
      <c r="I32" s="31">
        <v>0.04</v>
      </c>
      <c r="J32" s="31">
        <v>1E-3</v>
      </c>
      <c r="K32" s="58">
        <v>47250</v>
      </c>
      <c r="L32" s="19"/>
      <c r="M32" s="19"/>
      <c r="N32" s="19"/>
      <c r="O32" s="49"/>
      <c r="P32" s="33"/>
      <c r="Q32" s="13"/>
      <c r="R32" s="13"/>
      <c r="S32" s="32"/>
      <c r="T32" s="32"/>
      <c r="U32" s="32"/>
      <c r="V32" s="32"/>
      <c r="W32" s="32"/>
    </row>
    <row r="33" spans="1:23" x14ac:dyDescent="0.25">
      <c r="A33" s="10">
        <v>24</v>
      </c>
      <c r="B33" s="2">
        <f>'[2]2022'!B337</f>
        <v>44774</v>
      </c>
      <c r="C33" s="4">
        <v>10.7</v>
      </c>
      <c r="D33" s="4">
        <v>8.5</v>
      </c>
      <c r="E33" s="4">
        <v>30.02</v>
      </c>
      <c r="F33" s="4">
        <v>33.83</v>
      </c>
      <c r="G33" s="4">
        <v>0.74</v>
      </c>
      <c r="H33" s="4">
        <v>0.66</v>
      </c>
      <c r="I33" s="4">
        <v>0.1</v>
      </c>
      <c r="J33" s="4">
        <v>3.0000000000000001E-3</v>
      </c>
      <c r="K33" s="58"/>
      <c r="L33" s="19"/>
      <c r="M33" s="19"/>
      <c r="N33" s="19"/>
      <c r="O33" s="49"/>
      <c r="P33" s="35"/>
      <c r="Q33" s="13"/>
      <c r="R33" s="13"/>
      <c r="S33" s="32"/>
      <c r="T33" s="32"/>
      <c r="U33" s="32"/>
      <c r="V33" s="32"/>
      <c r="W33" s="32"/>
    </row>
    <row r="34" spans="1:23" x14ac:dyDescent="0.25">
      <c r="A34" s="21" t="s">
        <v>36</v>
      </c>
      <c r="B34" s="1"/>
      <c r="C34" s="64">
        <f t="shared" ref="C34:J34" si="0">AVERAGE(C10:C33)</f>
        <v>6.0333333333333341</v>
      </c>
      <c r="D34" s="64">
        <f t="shared" si="0"/>
        <v>11.216666666666667</v>
      </c>
      <c r="E34" s="64">
        <f t="shared" si="0"/>
        <v>25.554999999999996</v>
      </c>
      <c r="F34" s="64">
        <f t="shared" si="0"/>
        <v>27.319166666666671</v>
      </c>
      <c r="G34" s="3">
        <f t="shared" si="0"/>
        <v>0.70624999999999993</v>
      </c>
      <c r="H34" s="3">
        <f t="shared" si="0"/>
        <v>0.66666666666666663</v>
      </c>
      <c r="I34" s="3">
        <f t="shared" si="0"/>
        <v>0.31208333333333332</v>
      </c>
      <c r="J34" s="39">
        <f t="shared" si="0"/>
        <v>1.1666666666666671E-2</v>
      </c>
      <c r="K34" s="51"/>
      <c r="L34" s="51"/>
      <c r="M34" s="51"/>
      <c r="N34" s="51"/>
      <c r="O34" s="7"/>
      <c r="P34" s="35"/>
      <c r="Q34" s="13"/>
      <c r="R34" s="13"/>
      <c r="S34" s="32"/>
      <c r="T34" s="32"/>
      <c r="U34" s="32"/>
      <c r="V34" s="32"/>
      <c r="W34" s="32"/>
    </row>
    <row r="35" spans="1:23" x14ac:dyDescent="0.25">
      <c r="A35" s="9"/>
      <c r="C35" s="16"/>
      <c r="D35" s="16"/>
      <c r="E35" s="16"/>
      <c r="F35" s="16"/>
      <c r="G35" s="16"/>
      <c r="H35" s="16"/>
      <c r="I35" s="16"/>
      <c r="J35" s="16"/>
      <c r="O35" s="7"/>
    </row>
    <row r="36" spans="1:23" x14ac:dyDescent="0.25">
      <c r="A36" s="18" t="s">
        <v>41</v>
      </c>
      <c r="C36" s="16"/>
      <c r="D36" s="16"/>
      <c r="E36" s="17"/>
      <c r="F36" s="17"/>
      <c r="G36" s="17"/>
      <c r="H36" s="17"/>
      <c r="I36" s="17"/>
      <c r="J36" s="17"/>
      <c r="O36" s="7"/>
    </row>
    <row r="37" spans="1:23" x14ac:dyDescent="0.25">
      <c r="A37" s="18" t="s">
        <v>40</v>
      </c>
      <c r="C37" s="16"/>
      <c r="D37" s="16"/>
      <c r="O37" s="7"/>
    </row>
    <row r="38" spans="1:23" ht="15.75" thickBot="1" x14ac:dyDescent="0.3">
      <c r="A38" s="22"/>
      <c r="B38" s="5"/>
      <c r="C38" s="23"/>
      <c r="D38" s="23"/>
      <c r="E38" s="5"/>
      <c r="F38" s="5"/>
      <c r="G38" s="5"/>
      <c r="H38" s="5"/>
      <c r="I38" s="5"/>
      <c r="J38" s="5"/>
      <c r="K38" s="5"/>
      <c r="L38" s="5"/>
      <c r="M38" s="5"/>
      <c r="N38" s="5"/>
      <c r="O38" s="6"/>
    </row>
    <row r="39" spans="1:23" ht="15.75" thickBot="1" x14ac:dyDescent="0.3"/>
    <row r="40" spans="1:23" ht="24" thickBot="1" x14ac:dyDescent="0.4">
      <c r="A40" s="91" t="s">
        <v>32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3"/>
      <c r="P40" s="11"/>
      <c r="Q40" s="11"/>
      <c r="R40" s="11"/>
      <c r="S40" s="11"/>
      <c r="T40" s="11"/>
      <c r="U40" s="11"/>
      <c r="V40" s="11"/>
      <c r="W40" s="11"/>
    </row>
    <row r="41" spans="1:23" x14ac:dyDescent="0.25">
      <c r="A41" s="9"/>
      <c r="O41" s="7"/>
    </row>
    <row r="42" spans="1:23" x14ac:dyDescent="0.25">
      <c r="A42" s="97" t="s">
        <v>8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9"/>
      <c r="O42" s="7"/>
    </row>
    <row r="43" spans="1:23" ht="18" customHeight="1" x14ac:dyDescent="0.25">
      <c r="A43" s="78" t="s">
        <v>53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80"/>
      <c r="O43" s="7"/>
    </row>
    <row r="44" spans="1:23" ht="18" customHeight="1" x14ac:dyDescent="0.25">
      <c r="A44" s="78" t="s">
        <v>46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80"/>
      <c r="O44" s="7"/>
    </row>
    <row r="45" spans="1:23" x14ac:dyDescent="0.25">
      <c r="A45" s="97" t="s">
        <v>9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9"/>
      <c r="O45" s="7"/>
    </row>
    <row r="46" spans="1:23" ht="18" customHeight="1" x14ac:dyDescent="0.25">
      <c r="A46" s="78" t="s">
        <v>47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80"/>
      <c r="O46" s="7"/>
    </row>
    <row r="47" spans="1:23" ht="17.25" customHeight="1" x14ac:dyDescent="0.25">
      <c r="A47" s="78" t="s">
        <v>48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80"/>
      <c r="O47" s="7"/>
    </row>
    <row r="48" spans="1:23" x14ac:dyDescent="0.25">
      <c r="A48" s="100" t="s">
        <v>59</v>
      </c>
      <c r="B48" s="100"/>
      <c r="C48" s="101" t="s">
        <v>10</v>
      </c>
      <c r="D48" s="102" t="s">
        <v>52</v>
      </c>
      <c r="E48" s="104" t="s">
        <v>60</v>
      </c>
      <c r="F48" s="105"/>
      <c r="G48" s="105"/>
      <c r="H48" s="105"/>
      <c r="I48" s="105"/>
      <c r="J48" s="105"/>
      <c r="K48" s="105"/>
      <c r="L48" s="105"/>
      <c r="M48" s="106"/>
      <c r="O48" s="7"/>
    </row>
    <row r="49" spans="1:15" x14ac:dyDescent="0.25">
      <c r="A49" s="100"/>
      <c r="B49" s="100"/>
      <c r="C49" s="101"/>
      <c r="D49" s="103"/>
      <c r="E49" s="107"/>
      <c r="F49" s="108"/>
      <c r="G49" s="108"/>
      <c r="H49" s="108"/>
      <c r="I49" s="108"/>
      <c r="J49" s="108"/>
      <c r="K49" s="108"/>
      <c r="L49" s="108"/>
      <c r="M49" s="109"/>
      <c r="O49" s="7"/>
    </row>
    <row r="50" spans="1:15" ht="15" customHeight="1" x14ac:dyDescent="0.25">
      <c r="A50" s="110" t="s">
        <v>11</v>
      </c>
      <c r="B50" s="110"/>
      <c r="C50" s="52" t="s">
        <v>5</v>
      </c>
      <c r="D50" s="67">
        <f>D34</f>
        <v>11.216666666666667</v>
      </c>
      <c r="E50" s="111" t="s">
        <v>33</v>
      </c>
      <c r="F50" s="112"/>
      <c r="G50" s="112"/>
      <c r="H50" s="112"/>
      <c r="I50" s="112"/>
      <c r="J50" s="112"/>
      <c r="K50" s="112"/>
      <c r="L50" s="112"/>
      <c r="M50" s="113"/>
      <c r="O50" s="7"/>
    </row>
    <row r="51" spans="1:15" ht="15" customHeight="1" x14ac:dyDescent="0.25">
      <c r="A51" s="110" t="s">
        <v>12</v>
      </c>
      <c r="B51" s="110"/>
      <c r="C51" s="52" t="s">
        <v>13</v>
      </c>
      <c r="D51" s="67">
        <f>C34</f>
        <v>6.0333333333333341</v>
      </c>
      <c r="E51" s="111" t="s">
        <v>33</v>
      </c>
      <c r="F51" s="112"/>
      <c r="G51" s="112"/>
      <c r="H51" s="112"/>
      <c r="I51" s="112"/>
      <c r="J51" s="112"/>
      <c r="K51" s="112"/>
      <c r="L51" s="112"/>
      <c r="M51" s="113"/>
      <c r="O51" s="7"/>
    </row>
    <row r="52" spans="1:15" ht="15" customHeight="1" x14ac:dyDescent="0.25">
      <c r="A52" s="110" t="s">
        <v>14</v>
      </c>
      <c r="B52" s="110"/>
      <c r="C52" s="52" t="s">
        <v>4</v>
      </c>
      <c r="D52" s="67">
        <f>E34</f>
        <v>25.554999999999996</v>
      </c>
      <c r="E52" s="111" t="s">
        <v>33</v>
      </c>
      <c r="F52" s="112"/>
      <c r="G52" s="112"/>
      <c r="H52" s="112"/>
      <c r="I52" s="112"/>
      <c r="J52" s="112"/>
      <c r="K52" s="112"/>
      <c r="L52" s="112"/>
      <c r="M52" s="113"/>
      <c r="O52" s="7"/>
    </row>
    <row r="53" spans="1:15" ht="15.75" customHeight="1" x14ac:dyDescent="0.25">
      <c r="A53" s="110" t="s">
        <v>14</v>
      </c>
      <c r="B53" s="110"/>
      <c r="C53" s="52" t="s">
        <v>15</v>
      </c>
      <c r="D53" s="67">
        <f>F34</f>
        <v>27.319166666666671</v>
      </c>
      <c r="E53" s="111" t="s">
        <v>33</v>
      </c>
      <c r="F53" s="112"/>
      <c r="G53" s="112"/>
      <c r="H53" s="112"/>
      <c r="I53" s="112"/>
      <c r="J53" s="112"/>
      <c r="K53" s="112"/>
      <c r="L53" s="112"/>
      <c r="M53" s="113"/>
      <c r="O53" s="7"/>
    </row>
    <row r="54" spans="1:15" x14ac:dyDescent="0.25">
      <c r="A54" s="114" t="s">
        <v>16</v>
      </c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O54" s="7"/>
    </row>
    <row r="55" spans="1:15" ht="15" customHeight="1" x14ac:dyDescent="0.25">
      <c r="A55" s="100" t="s">
        <v>59</v>
      </c>
      <c r="B55" s="100"/>
      <c r="C55" s="116" t="s">
        <v>10</v>
      </c>
      <c r="D55" s="116" t="s">
        <v>52</v>
      </c>
      <c r="E55" s="104" t="s">
        <v>60</v>
      </c>
      <c r="F55" s="105"/>
      <c r="G55" s="105"/>
      <c r="H55" s="105"/>
      <c r="I55" s="105"/>
      <c r="J55" s="105"/>
      <c r="K55" s="105"/>
      <c r="L55" s="74"/>
      <c r="M55" s="73"/>
      <c r="O55" s="7"/>
    </row>
    <row r="56" spans="1:15" x14ac:dyDescent="0.25">
      <c r="A56" s="100"/>
      <c r="B56" s="100"/>
      <c r="C56" s="117"/>
      <c r="D56" s="117"/>
      <c r="E56" s="107"/>
      <c r="F56" s="108"/>
      <c r="G56" s="108"/>
      <c r="H56" s="108"/>
      <c r="I56" s="108"/>
      <c r="J56" s="108"/>
      <c r="K56" s="108"/>
      <c r="L56" s="72"/>
      <c r="M56" s="71"/>
      <c r="O56" s="7"/>
    </row>
    <row r="57" spans="1:15" x14ac:dyDescent="0.25">
      <c r="A57" s="110" t="s">
        <v>17</v>
      </c>
      <c r="B57" s="110"/>
      <c r="C57" s="52" t="s">
        <v>5</v>
      </c>
      <c r="D57" s="53">
        <f>G34</f>
        <v>0.70624999999999993</v>
      </c>
      <c r="E57" s="111" t="s">
        <v>33</v>
      </c>
      <c r="F57" s="112"/>
      <c r="G57" s="112"/>
      <c r="H57" s="112"/>
      <c r="I57" s="112"/>
      <c r="J57" s="112"/>
      <c r="K57" s="113"/>
      <c r="L57" s="69"/>
      <c r="M57" s="68"/>
      <c r="O57" s="7"/>
    </row>
    <row r="58" spans="1:15" ht="15" customHeight="1" x14ac:dyDescent="0.25">
      <c r="A58" s="110" t="s">
        <v>18</v>
      </c>
      <c r="B58" s="110"/>
      <c r="C58" s="52" t="s">
        <v>19</v>
      </c>
      <c r="D58" s="70">
        <v>0.83</v>
      </c>
      <c r="E58" s="111">
        <v>50</v>
      </c>
      <c r="F58" s="112"/>
      <c r="G58" s="112"/>
      <c r="H58" s="112"/>
      <c r="I58" s="112"/>
      <c r="J58" s="112"/>
      <c r="K58" s="113"/>
      <c r="L58" s="69"/>
      <c r="M58" s="68"/>
      <c r="O58" s="7"/>
    </row>
    <row r="59" spans="1:15" ht="15" customHeight="1" x14ac:dyDescent="0.25">
      <c r="A59" s="110" t="s">
        <v>20</v>
      </c>
      <c r="B59" s="110"/>
      <c r="C59" s="52" t="s">
        <v>19</v>
      </c>
      <c r="D59" s="70">
        <v>0.25</v>
      </c>
      <c r="E59" s="111">
        <v>5</v>
      </c>
      <c r="F59" s="112"/>
      <c r="G59" s="112"/>
      <c r="H59" s="112"/>
      <c r="I59" s="112"/>
      <c r="J59" s="112"/>
      <c r="K59" s="113"/>
      <c r="L59" s="69"/>
      <c r="M59" s="68"/>
      <c r="O59" s="7"/>
    </row>
    <row r="60" spans="1:15" ht="15" customHeight="1" x14ac:dyDescent="0.25">
      <c r="A60" s="110" t="s">
        <v>21</v>
      </c>
      <c r="B60" s="110"/>
      <c r="C60" s="52" t="s">
        <v>19</v>
      </c>
      <c r="D60" s="70">
        <v>0.08</v>
      </c>
      <c r="E60" s="111">
        <v>4</v>
      </c>
      <c r="F60" s="112"/>
      <c r="G60" s="112"/>
      <c r="H60" s="112"/>
      <c r="I60" s="112"/>
      <c r="J60" s="112"/>
      <c r="K60" s="113"/>
      <c r="L60" s="69"/>
      <c r="M60" s="68"/>
      <c r="O60" s="7"/>
    </row>
    <row r="61" spans="1:15" ht="15" customHeight="1" x14ac:dyDescent="0.25">
      <c r="A61" s="110" t="s">
        <v>22</v>
      </c>
      <c r="B61" s="110"/>
      <c r="C61" s="52" t="s">
        <v>19</v>
      </c>
      <c r="D61" s="53">
        <v>29.87</v>
      </c>
      <c r="E61" s="111">
        <v>100</v>
      </c>
      <c r="F61" s="112"/>
      <c r="G61" s="112"/>
      <c r="H61" s="112"/>
      <c r="I61" s="112"/>
      <c r="J61" s="112"/>
      <c r="K61" s="113"/>
      <c r="L61" s="69"/>
      <c r="M61" s="68"/>
      <c r="O61" s="7"/>
    </row>
    <row r="62" spans="1:15" ht="15" customHeight="1" x14ac:dyDescent="0.25">
      <c r="A62" s="110" t="s">
        <v>23</v>
      </c>
      <c r="B62" s="110"/>
      <c r="C62" s="52" t="s">
        <v>19</v>
      </c>
      <c r="D62" s="67">
        <v>1.3</v>
      </c>
      <c r="E62" s="111">
        <v>18</v>
      </c>
      <c r="F62" s="112"/>
      <c r="G62" s="112"/>
      <c r="H62" s="112"/>
      <c r="I62" s="112"/>
      <c r="J62" s="112"/>
      <c r="K62" s="113"/>
      <c r="L62" s="69"/>
      <c r="M62" s="68"/>
      <c r="O62" s="7"/>
    </row>
    <row r="63" spans="1:15" ht="15" customHeight="1" x14ac:dyDescent="0.25">
      <c r="A63" s="110" t="s">
        <v>24</v>
      </c>
      <c r="B63" s="110"/>
      <c r="C63" s="52" t="s">
        <v>19</v>
      </c>
      <c r="D63" s="53">
        <v>28.31</v>
      </c>
      <c r="E63" s="111">
        <v>500</v>
      </c>
      <c r="F63" s="112"/>
      <c r="G63" s="112"/>
      <c r="H63" s="112"/>
      <c r="I63" s="112"/>
      <c r="J63" s="112"/>
      <c r="K63" s="113"/>
      <c r="L63" s="69"/>
      <c r="M63" s="68"/>
      <c r="O63" s="7"/>
    </row>
    <row r="64" spans="1:15" ht="15" customHeight="1" x14ac:dyDescent="0.25">
      <c r="A64" s="110" t="s">
        <v>25</v>
      </c>
      <c r="B64" s="110"/>
      <c r="C64" s="52" t="s">
        <v>19</v>
      </c>
      <c r="D64" s="53">
        <v>30.74</v>
      </c>
      <c r="E64" s="111">
        <v>240</v>
      </c>
      <c r="F64" s="112"/>
      <c r="G64" s="112"/>
      <c r="H64" s="112"/>
      <c r="I64" s="112"/>
      <c r="J64" s="112"/>
      <c r="K64" s="113"/>
      <c r="L64" s="69"/>
      <c r="M64" s="68"/>
      <c r="O64" s="7"/>
    </row>
    <row r="65" spans="1:15" ht="15" customHeight="1" x14ac:dyDescent="0.25">
      <c r="A65" s="110" t="s">
        <v>26</v>
      </c>
      <c r="B65" s="110"/>
      <c r="C65" s="52" t="s">
        <v>19</v>
      </c>
      <c r="D65" s="53">
        <v>70.56</v>
      </c>
      <c r="E65" s="111">
        <v>250</v>
      </c>
      <c r="F65" s="112"/>
      <c r="G65" s="112"/>
      <c r="H65" s="112"/>
      <c r="I65" s="112"/>
      <c r="J65" s="112"/>
      <c r="K65" s="113"/>
      <c r="L65" s="69"/>
      <c r="M65" s="68"/>
      <c r="O65" s="7"/>
    </row>
    <row r="66" spans="1:15" ht="15" customHeight="1" x14ac:dyDescent="0.25">
      <c r="A66" s="110" t="s">
        <v>27</v>
      </c>
      <c r="B66" s="110"/>
      <c r="C66" s="52" t="s">
        <v>6</v>
      </c>
      <c r="D66" s="46">
        <f>J34</f>
        <v>1.1666666666666671E-2</v>
      </c>
      <c r="E66" s="111" t="s">
        <v>33</v>
      </c>
      <c r="F66" s="112"/>
      <c r="G66" s="112"/>
      <c r="H66" s="112"/>
      <c r="I66" s="112"/>
      <c r="J66" s="112"/>
      <c r="K66" s="113"/>
      <c r="L66" s="69"/>
      <c r="M66" s="68"/>
      <c r="O66" s="7"/>
    </row>
    <row r="67" spans="1:15" ht="15" customHeight="1" x14ac:dyDescent="0.25">
      <c r="A67" s="110" t="s">
        <v>28</v>
      </c>
      <c r="B67" s="110"/>
      <c r="C67" s="52" t="s">
        <v>19</v>
      </c>
      <c r="D67" s="53">
        <v>13.55</v>
      </c>
      <c r="E67" s="111">
        <v>30</v>
      </c>
      <c r="F67" s="112"/>
      <c r="G67" s="112"/>
      <c r="H67" s="112"/>
      <c r="I67" s="112"/>
      <c r="J67" s="112"/>
      <c r="K67" s="113"/>
      <c r="L67" s="69"/>
      <c r="M67" s="68"/>
      <c r="O67" s="7"/>
    </row>
    <row r="68" spans="1:15" x14ac:dyDescent="0.25">
      <c r="A68" s="110" t="s">
        <v>29</v>
      </c>
      <c r="B68" s="110"/>
      <c r="C68" s="52" t="s">
        <v>19</v>
      </c>
      <c r="D68" s="70">
        <v>0.13</v>
      </c>
      <c r="E68" s="111">
        <v>5</v>
      </c>
      <c r="F68" s="112"/>
      <c r="G68" s="112"/>
      <c r="H68" s="112"/>
      <c r="I68" s="112"/>
      <c r="J68" s="112"/>
      <c r="K68" s="113"/>
      <c r="L68" s="69"/>
      <c r="M68" s="68"/>
      <c r="O68" s="7"/>
    </row>
    <row r="69" spans="1:15" ht="15" customHeight="1" x14ac:dyDescent="0.25">
      <c r="A69" s="110" t="s">
        <v>30</v>
      </c>
      <c r="B69" s="110"/>
      <c r="C69" s="52" t="s">
        <v>19</v>
      </c>
      <c r="D69" s="53">
        <v>3.67</v>
      </c>
      <c r="E69" s="111">
        <v>10</v>
      </c>
      <c r="F69" s="112"/>
      <c r="G69" s="112"/>
      <c r="H69" s="112"/>
      <c r="I69" s="112"/>
      <c r="J69" s="112"/>
      <c r="K69" s="113"/>
      <c r="L69" s="69"/>
      <c r="M69" s="68"/>
      <c r="O69" s="7"/>
    </row>
    <row r="70" spans="1:15" ht="15" customHeight="1" x14ac:dyDescent="0.25">
      <c r="A70" s="110" t="s">
        <v>49</v>
      </c>
      <c r="B70" s="110"/>
      <c r="C70" s="52" t="s">
        <v>19</v>
      </c>
      <c r="D70" s="53">
        <v>14.61</v>
      </c>
      <c r="E70" s="111" t="s">
        <v>33</v>
      </c>
      <c r="F70" s="112"/>
      <c r="G70" s="112"/>
      <c r="H70" s="112"/>
      <c r="I70" s="112"/>
      <c r="J70" s="112"/>
      <c r="K70" s="113"/>
      <c r="L70" s="69"/>
      <c r="M70" s="68"/>
      <c r="O70" s="7"/>
    </row>
    <row r="71" spans="1:15" ht="15" customHeight="1" x14ac:dyDescent="0.25">
      <c r="A71" s="110" t="s">
        <v>50</v>
      </c>
      <c r="B71" s="110"/>
      <c r="C71" s="52" t="s">
        <v>5</v>
      </c>
      <c r="D71" s="70">
        <v>0.11</v>
      </c>
      <c r="E71" s="111" t="s">
        <v>33</v>
      </c>
      <c r="F71" s="112"/>
      <c r="G71" s="112"/>
      <c r="H71" s="112"/>
      <c r="I71" s="112"/>
      <c r="J71" s="112"/>
      <c r="K71" s="113"/>
      <c r="L71" s="69"/>
      <c r="M71" s="68"/>
      <c r="O71" s="7"/>
    </row>
    <row r="72" spans="1:15" ht="15" customHeight="1" x14ac:dyDescent="0.25">
      <c r="A72" s="118" t="s">
        <v>42</v>
      </c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O72" s="7"/>
    </row>
    <row r="73" spans="1:15" ht="24.75" customHeight="1" x14ac:dyDescent="0.25">
      <c r="A73" s="120" t="s">
        <v>44</v>
      </c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O73" s="7"/>
    </row>
    <row r="74" spans="1:15" ht="15" customHeight="1" x14ac:dyDescent="0.25">
      <c r="A74" s="118" t="s">
        <v>43</v>
      </c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O74" s="7"/>
    </row>
    <row r="75" spans="1:15" ht="25.5" customHeight="1" x14ac:dyDescent="0.25">
      <c r="A75" s="120" t="s">
        <v>45</v>
      </c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O75" s="7"/>
    </row>
    <row r="76" spans="1:15" ht="18" customHeight="1" thickBot="1" x14ac:dyDescent="0.3">
      <c r="A76" s="122" t="s">
        <v>51</v>
      </c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5"/>
      <c r="O76" s="6"/>
    </row>
    <row r="77" spans="1:15" ht="15" customHeight="1" x14ac:dyDescent="0.2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</row>
    <row r="78" spans="1:15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</row>
    <row r="79" spans="1:15" ht="15" customHeight="1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</row>
  </sheetData>
  <mergeCells count="65">
    <mergeCell ref="A72:M72"/>
    <mergeCell ref="A73:M73"/>
    <mergeCell ref="A74:M74"/>
    <mergeCell ref="A75:M75"/>
    <mergeCell ref="A76:M76"/>
    <mergeCell ref="E71:K71"/>
    <mergeCell ref="A66:B66"/>
    <mergeCell ref="E66:K66"/>
    <mergeCell ref="A67:B67"/>
    <mergeCell ref="E67:K67"/>
    <mergeCell ref="A68:B68"/>
    <mergeCell ref="E68:K68"/>
    <mergeCell ref="A69:B69"/>
    <mergeCell ref="E69:K69"/>
    <mergeCell ref="A70:B70"/>
    <mergeCell ref="E70:K70"/>
    <mergeCell ref="A71:B71"/>
    <mergeCell ref="A63:B63"/>
    <mergeCell ref="E63:K63"/>
    <mergeCell ref="A64:B64"/>
    <mergeCell ref="E64:K64"/>
    <mergeCell ref="A65:B65"/>
    <mergeCell ref="E65:K65"/>
    <mergeCell ref="A60:B60"/>
    <mergeCell ref="E60:K60"/>
    <mergeCell ref="A61:B61"/>
    <mergeCell ref="E61:K61"/>
    <mergeCell ref="A62:B62"/>
    <mergeCell ref="E62:K62"/>
    <mergeCell ref="A57:B57"/>
    <mergeCell ref="E57:K57"/>
    <mergeCell ref="A58:B58"/>
    <mergeCell ref="E58:K58"/>
    <mergeCell ref="A59:B59"/>
    <mergeCell ref="E59:K59"/>
    <mergeCell ref="A53:B53"/>
    <mergeCell ref="E53:M53"/>
    <mergeCell ref="A54:M54"/>
    <mergeCell ref="A55:B56"/>
    <mergeCell ref="C55:C56"/>
    <mergeCell ref="D55:D56"/>
    <mergeCell ref="E55:K56"/>
    <mergeCell ref="A50:B50"/>
    <mergeCell ref="E50:M50"/>
    <mergeCell ref="A51:B51"/>
    <mergeCell ref="E51:M51"/>
    <mergeCell ref="A52:B52"/>
    <mergeCell ref="E52:M52"/>
    <mergeCell ref="A45:M45"/>
    <mergeCell ref="A46:M46"/>
    <mergeCell ref="A47:M47"/>
    <mergeCell ref="A48:B49"/>
    <mergeCell ref="C48:C49"/>
    <mergeCell ref="D48:D49"/>
    <mergeCell ref="E48:M49"/>
    <mergeCell ref="L8:O8"/>
    <mergeCell ref="A40:O40"/>
    <mergeCell ref="A42:M42"/>
    <mergeCell ref="A43:M43"/>
    <mergeCell ref="A44:M44"/>
    <mergeCell ref="A1:B2"/>
    <mergeCell ref="C1:N1"/>
    <mergeCell ref="O1:O2"/>
    <mergeCell ref="C2:N2"/>
    <mergeCell ref="A4:O4"/>
  </mergeCells>
  <conditionalFormatting sqref="G10:I10 G17:I18 G26:I33 G22:I24 G20:I20">
    <cfRule type="cellIs" dxfId="6" priority="5" operator="greaterThanOrEqual">
      <formula>1</formula>
    </cfRule>
  </conditionalFormatting>
  <conditionalFormatting sqref="G16:I16">
    <cfRule type="cellIs" dxfId="5" priority="4" operator="greaterThanOrEqual">
      <formula>1</formula>
    </cfRule>
  </conditionalFormatting>
  <conditionalFormatting sqref="G21:I21">
    <cfRule type="cellIs" dxfId="4" priority="3" operator="greaterThanOrEqual">
      <formula>1</formula>
    </cfRule>
  </conditionalFormatting>
  <conditionalFormatting sqref="G25:I25">
    <cfRule type="cellIs" dxfId="3" priority="2" operator="greaterThanOrEqual">
      <formula>1</formula>
    </cfRule>
  </conditionalFormatting>
  <conditionalFormatting sqref="G19:I19">
    <cfRule type="cellIs" dxfId="2" priority="1" operator="greaterThanOrEqual">
      <formula>1</formula>
    </cfRule>
  </conditionalFormatting>
  <printOptions horizontalCentered="1"/>
  <pageMargins left="0.19685039370078741" right="0.19685039370078741" top="0.19685039370078741" bottom="0.39370078740157483" header="0.31496062992125984" footer="0.19685039370078741"/>
  <pageSetup paperSize="9" scale="77" orientation="landscape" r:id="rId1"/>
  <rowBreaks count="1" manualBreakCount="1">
    <brk id="38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AD183-7ECD-49DB-AD5D-1383733954B2}">
  <dimension ref="A1:X79"/>
  <sheetViews>
    <sheetView zoomScaleNormal="100" workbookViewId="0">
      <selection activeCell="K24" sqref="K24"/>
    </sheetView>
  </sheetViews>
  <sheetFormatPr defaultRowHeight="15" x14ac:dyDescent="0.25"/>
  <cols>
    <col min="1" max="1" width="11.28515625" customWidth="1"/>
    <col min="2" max="2" width="11.5703125" customWidth="1"/>
    <col min="3" max="10" width="10.7109375" customWidth="1"/>
    <col min="11" max="11" width="14.140625" customWidth="1"/>
    <col min="12" max="12" width="13.42578125" customWidth="1"/>
    <col min="13" max="13" width="12" customWidth="1"/>
    <col min="14" max="14" width="12.5703125" customWidth="1"/>
    <col min="15" max="15" width="12.28515625" customWidth="1"/>
    <col min="16" max="16" width="14.7109375" customWidth="1"/>
    <col min="17" max="17" width="14.85546875" customWidth="1"/>
    <col min="18" max="18" width="13.5703125" customWidth="1"/>
    <col min="19" max="19" width="12.5703125" customWidth="1"/>
  </cols>
  <sheetData>
    <row r="1" spans="1:24" ht="26.25" customHeight="1" x14ac:dyDescent="0.25">
      <c r="A1" s="81"/>
      <c r="B1" s="82"/>
      <c r="C1" s="85" t="s">
        <v>34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7" t="s">
        <v>35</v>
      </c>
      <c r="P1" s="36"/>
      <c r="Q1" s="36"/>
      <c r="R1" s="36"/>
      <c r="S1" s="36"/>
      <c r="T1" s="36"/>
      <c r="U1" s="36"/>
      <c r="V1" s="38"/>
      <c r="W1" s="14"/>
    </row>
    <row r="2" spans="1:24" ht="26.25" customHeight="1" thickBot="1" x14ac:dyDescent="0.3">
      <c r="A2" s="83"/>
      <c r="B2" s="84"/>
      <c r="C2" s="89">
        <v>13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88"/>
      <c r="P2" s="36"/>
      <c r="Q2" s="36"/>
      <c r="R2" s="36"/>
      <c r="S2" s="36"/>
      <c r="T2" s="36"/>
      <c r="U2" s="36"/>
      <c r="V2" s="14"/>
      <c r="W2" s="14"/>
    </row>
    <row r="3" spans="1:24" ht="4.5" customHeight="1" thickBot="1" x14ac:dyDescent="0.3">
      <c r="A3" s="9"/>
    </row>
    <row r="4" spans="1:24" ht="24" thickBot="1" x14ac:dyDescent="0.4">
      <c r="A4" s="91" t="s">
        <v>31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3"/>
      <c r="P4" s="11"/>
      <c r="Q4" s="11"/>
      <c r="R4" s="11"/>
      <c r="S4" s="11"/>
      <c r="T4" s="11"/>
      <c r="U4" s="11"/>
      <c r="V4" s="11"/>
      <c r="W4" s="11"/>
      <c r="X4" s="11"/>
    </row>
    <row r="5" spans="1:24" ht="21" x14ac:dyDescent="0.35">
      <c r="A5" s="47" t="s">
        <v>2</v>
      </c>
      <c r="B5" s="48">
        <v>2022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4"/>
    </row>
    <row r="6" spans="1:24" ht="21" x14ac:dyDescent="0.35">
      <c r="A6" s="15" t="s">
        <v>0</v>
      </c>
      <c r="B6" s="24">
        <v>13</v>
      </c>
      <c r="O6" s="7"/>
    </row>
    <row r="7" spans="1:24" ht="30" x14ac:dyDescent="0.25">
      <c r="A7" s="8" t="s">
        <v>7</v>
      </c>
      <c r="B7" s="57">
        <f>(SUM(K10:K33)/1000)</f>
        <v>614.85</v>
      </c>
      <c r="C7" s="14"/>
      <c r="D7" s="14"/>
      <c r="E7" s="14"/>
      <c r="F7" s="20"/>
      <c r="G7" s="20"/>
      <c r="H7" s="20"/>
      <c r="I7" s="20"/>
      <c r="J7" s="20"/>
      <c r="O7" s="7"/>
    </row>
    <row r="8" spans="1:24" x14ac:dyDescent="0.25">
      <c r="A8" s="9"/>
      <c r="C8" s="34"/>
      <c r="D8" s="34"/>
      <c r="E8" s="34"/>
      <c r="F8" s="34"/>
      <c r="G8" s="34"/>
      <c r="H8" s="34"/>
      <c r="I8" s="34"/>
      <c r="J8" s="34"/>
      <c r="L8" s="95"/>
      <c r="M8" s="95"/>
      <c r="N8" s="95"/>
      <c r="O8" s="96"/>
      <c r="P8" s="34"/>
      <c r="Q8" s="34"/>
      <c r="R8" s="34"/>
      <c r="S8" s="34"/>
    </row>
    <row r="9" spans="1:24" ht="45" x14ac:dyDescent="0.25">
      <c r="A9" s="25" t="s">
        <v>3</v>
      </c>
      <c r="B9" s="26" t="s">
        <v>1</v>
      </c>
      <c r="C9" s="27" t="s">
        <v>55</v>
      </c>
      <c r="D9" s="27" t="s">
        <v>56</v>
      </c>
      <c r="E9" s="27" t="s">
        <v>37</v>
      </c>
      <c r="F9" s="27" t="s">
        <v>57</v>
      </c>
      <c r="G9" s="27" t="s">
        <v>38</v>
      </c>
      <c r="H9" s="27" t="s">
        <v>72</v>
      </c>
      <c r="I9" s="27" t="s">
        <v>71</v>
      </c>
      <c r="J9" s="27" t="s">
        <v>39</v>
      </c>
      <c r="K9" s="27" t="s">
        <v>58</v>
      </c>
      <c r="L9" s="28"/>
      <c r="M9" s="28"/>
      <c r="N9" s="28"/>
      <c r="O9" s="49"/>
      <c r="P9" s="59"/>
      <c r="Q9" s="59"/>
      <c r="R9" s="37"/>
      <c r="S9" s="37"/>
    </row>
    <row r="10" spans="1:24" x14ac:dyDescent="0.25">
      <c r="A10" s="10">
        <v>1</v>
      </c>
      <c r="B10" s="2">
        <f>'[2]2022'!B338</f>
        <v>44775</v>
      </c>
      <c r="C10" s="4">
        <v>8</v>
      </c>
      <c r="D10" s="4">
        <v>15.6</v>
      </c>
      <c r="E10" s="4">
        <v>22.99</v>
      </c>
      <c r="F10" s="4">
        <v>25.14</v>
      </c>
      <c r="G10" s="4">
        <v>0.23</v>
      </c>
      <c r="H10" s="4">
        <v>0.21</v>
      </c>
      <c r="I10" s="4">
        <v>0.14000000000000001</v>
      </c>
      <c r="J10" s="4">
        <v>6.0000000000000001E-3</v>
      </c>
      <c r="K10" s="76">
        <v>46350</v>
      </c>
      <c r="M10" s="28"/>
      <c r="N10" s="28"/>
      <c r="O10" s="49"/>
      <c r="P10" s="29"/>
      <c r="Q10" s="30"/>
      <c r="R10" s="30"/>
      <c r="S10" s="30"/>
    </row>
    <row r="11" spans="1:24" ht="15.75" customHeight="1" x14ac:dyDescent="0.25">
      <c r="A11" s="10">
        <v>2</v>
      </c>
      <c r="B11" s="2">
        <f>'[2]2022'!B339</f>
        <v>44775</v>
      </c>
      <c r="C11" s="4">
        <v>4.5</v>
      </c>
      <c r="D11" s="4">
        <v>11.9</v>
      </c>
      <c r="E11" s="4">
        <v>26.52</v>
      </c>
      <c r="F11" s="4">
        <v>27.85</v>
      </c>
      <c r="G11" s="4">
        <v>1</v>
      </c>
      <c r="H11" s="4">
        <v>0.96</v>
      </c>
      <c r="I11" s="4">
        <v>0.19</v>
      </c>
      <c r="J11" s="4">
        <v>7.0000000000000001E-3</v>
      </c>
      <c r="K11" s="76"/>
      <c r="M11" s="19"/>
      <c r="N11" s="19"/>
      <c r="O11" s="49"/>
      <c r="P11" s="29"/>
      <c r="Q11" s="30"/>
      <c r="R11" s="30"/>
      <c r="S11" s="30"/>
    </row>
    <row r="12" spans="1:24" x14ac:dyDescent="0.25">
      <c r="A12" s="10">
        <v>3</v>
      </c>
      <c r="B12" s="2">
        <f>'[2]2022'!B340</f>
        <v>44776</v>
      </c>
      <c r="C12" s="4">
        <v>7.1</v>
      </c>
      <c r="D12" s="4">
        <v>9.9</v>
      </c>
      <c r="E12" s="4">
        <v>27.28</v>
      </c>
      <c r="F12" s="4">
        <v>29.47</v>
      </c>
      <c r="G12" s="4">
        <v>0.66</v>
      </c>
      <c r="H12" s="4">
        <v>0.62</v>
      </c>
      <c r="I12" s="75">
        <v>0.06</v>
      </c>
      <c r="J12" s="4">
        <v>2E-3</v>
      </c>
      <c r="K12" s="76">
        <v>67550</v>
      </c>
      <c r="M12" s="19"/>
      <c r="N12" s="19"/>
      <c r="O12" s="49"/>
      <c r="P12" s="29"/>
      <c r="Q12" s="30"/>
      <c r="R12" s="30"/>
      <c r="S12" s="30"/>
    </row>
    <row r="13" spans="1:24" ht="14.45" customHeight="1" x14ac:dyDescent="0.25">
      <c r="A13" s="10">
        <v>4</v>
      </c>
      <c r="B13" s="2">
        <f>'[2]2022'!B341</f>
        <v>44776</v>
      </c>
      <c r="C13" s="4">
        <v>6.7</v>
      </c>
      <c r="D13" s="4">
        <v>10.199999999999999</v>
      </c>
      <c r="E13" s="4">
        <v>23.08</v>
      </c>
      <c r="F13" s="4">
        <v>24.86</v>
      </c>
      <c r="G13" s="4">
        <v>0.72</v>
      </c>
      <c r="H13" s="4">
        <v>0.67</v>
      </c>
      <c r="I13" s="31">
        <v>0.04</v>
      </c>
      <c r="J13" s="31">
        <v>1E-3</v>
      </c>
      <c r="K13" s="76"/>
      <c r="M13" s="19"/>
      <c r="N13" s="19"/>
      <c r="O13" s="49"/>
      <c r="P13" s="29"/>
      <c r="Q13" s="30"/>
      <c r="R13" s="30"/>
      <c r="S13" s="30"/>
    </row>
    <row r="14" spans="1:24" ht="15" customHeight="1" x14ac:dyDescent="0.25">
      <c r="A14" s="10">
        <v>5</v>
      </c>
      <c r="B14" s="2">
        <f>'[2]2022'!B342</f>
        <v>44777</v>
      </c>
      <c r="C14" s="4">
        <v>2.1</v>
      </c>
      <c r="D14" s="4">
        <v>17.600000000000001</v>
      </c>
      <c r="E14" s="4">
        <v>24.35</v>
      </c>
      <c r="F14" s="4">
        <v>24.89</v>
      </c>
      <c r="G14" s="31">
        <v>0.17</v>
      </c>
      <c r="H14" s="31">
        <v>0.17</v>
      </c>
      <c r="I14" s="4">
        <v>0.42</v>
      </c>
      <c r="J14" s="4">
        <v>1.7000000000000001E-2</v>
      </c>
      <c r="K14" s="76">
        <v>21740</v>
      </c>
      <c r="M14" s="19"/>
      <c r="N14" s="19"/>
      <c r="O14" s="49"/>
    </row>
    <row r="15" spans="1:24" x14ac:dyDescent="0.25">
      <c r="A15" s="10">
        <v>6</v>
      </c>
      <c r="B15" s="2">
        <f>'[2]2022'!B343</f>
        <v>44777</v>
      </c>
      <c r="C15" s="4">
        <v>9.1999999999999993</v>
      </c>
      <c r="D15" s="4">
        <v>18.399999999999999</v>
      </c>
      <c r="E15" s="4">
        <v>20.87</v>
      </c>
      <c r="F15" s="4">
        <v>23.15</v>
      </c>
      <c r="G15" s="55">
        <v>1.24</v>
      </c>
      <c r="H15" s="55">
        <v>1.1299999999999999</v>
      </c>
      <c r="I15" s="4">
        <v>0.54</v>
      </c>
      <c r="J15" s="4">
        <v>2.4E-2</v>
      </c>
      <c r="K15" s="76"/>
      <c r="M15" s="19"/>
      <c r="N15" s="19"/>
      <c r="O15" s="49"/>
    </row>
    <row r="16" spans="1:24" x14ac:dyDescent="0.25">
      <c r="A16" s="10">
        <v>7</v>
      </c>
      <c r="B16" s="2">
        <f>'[2]2022'!B344</f>
        <v>44778</v>
      </c>
      <c r="C16" s="4">
        <v>8.4</v>
      </c>
      <c r="D16" s="4">
        <v>12.9</v>
      </c>
      <c r="E16" s="4">
        <v>23.78</v>
      </c>
      <c r="F16" s="4">
        <v>26.11</v>
      </c>
      <c r="G16" s="55">
        <v>1.57</v>
      </c>
      <c r="H16" s="55">
        <v>1.44</v>
      </c>
      <c r="I16" s="4">
        <v>0.09</v>
      </c>
      <c r="J16" s="4">
        <v>3.0000000000000001E-3</v>
      </c>
      <c r="K16" s="76">
        <v>46880</v>
      </c>
      <c r="N16" s="19"/>
      <c r="O16" s="49"/>
    </row>
    <row r="17" spans="1:23" x14ac:dyDescent="0.25">
      <c r="A17" s="10">
        <v>8</v>
      </c>
      <c r="B17" s="2">
        <f>'[2]2022'!B345</f>
        <v>44778</v>
      </c>
      <c r="C17" s="4">
        <v>8.3000000000000007</v>
      </c>
      <c r="D17" s="4">
        <v>11.1</v>
      </c>
      <c r="E17" s="4">
        <v>27.91</v>
      </c>
      <c r="F17" s="4">
        <v>30.59</v>
      </c>
      <c r="G17" s="77">
        <v>0.94</v>
      </c>
      <c r="H17" s="4">
        <v>0.86</v>
      </c>
      <c r="I17" s="4">
        <v>0.13</v>
      </c>
      <c r="J17" s="4">
        <v>4.0000000000000001E-3</v>
      </c>
      <c r="K17" s="76"/>
      <c r="L17" s="19"/>
      <c r="N17" s="19"/>
      <c r="O17" s="49"/>
    </row>
    <row r="18" spans="1:23" x14ac:dyDescent="0.25">
      <c r="A18" s="10">
        <v>9</v>
      </c>
      <c r="B18" s="2">
        <f>'[2]2022'!B346</f>
        <v>44781</v>
      </c>
      <c r="C18" s="4">
        <v>5.7</v>
      </c>
      <c r="D18" s="4">
        <v>9.6999999999999993</v>
      </c>
      <c r="E18" s="4">
        <v>27.02</v>
      </c>
      <c r="F18" s="4">
        <v>28.77</v>
      </c>
      <c r="G18" s="55">
        <v>1.57</v>
      </c>
      <c r="H18" s="55">
        <v>1.48</v>
      </c>
      <c r="I18" s="4">
        <v>0.28999999999999998</v>
      </c>
      <c r="J18" s="4">
        <v>0.01</v>
      </c>
      <c r="K18" s="76">
        <v>71950</v>
      </c>
      <c r="L18" s="19"/>
      <c r="N18" s="19"/>
      <c r="O18" s="49"/>
    </row>
    <row r="19" spans="1:23" x14ac:dyDescent="0.25">
      <c r="A19" s="10">
        <v>10</v>
      </c>
      <c r="B19" s="2">
        <f>'[2]2022'!B347</f>
        <v>44781</v>
      </c>
      <c r="C19" s="4">
        <v>5</v>
      </c>
      <c r="D19" s="4">
        <v>11.6</v>
      </c>
      <c r="E19" s="4">
        <v>28.09</v>
      </c>
      <c r="F19" s="4">
        <v>29.64</v>
      </c>
      <c r="G19" s="4">
        <v>0.67</v>
      </c>
      <c r="H19" s="4">
        <v>0.64</v>
      </c>
      <c r="I19" s="4">
        <v>0.21</v>
      </c>
      <c r="J19" s="4">
        <v>7.0000000000000001E-3</v>
      </c>
      <c r="K19" s="76"/>
      <c r="L19" s="19"/>
      <c r="N19" s="19"/>
      <c r="O19" s="49"/>
    </row>
    <row r="20" spans="1:23" x14ac:dyDescent="0.25">
      <c r="A20" s="10">
        <v>11</v>
      </c>
      <c r="B20" s="2">
        <f>'[2]2022'!B348</f>
        <v>44782</v>
      </c>
      <c r="C20" s="4">
        <v>2.5</v>
      </c>
      <c r="D20" s="4">
        <v>10.8</v>
      </c>
      <c r="E20" s="4">
        <v>28.23</v>
      </c>
      <c r="F20" s="4">
        <v>29.01</v>
      </c>
      <c r="G20" s="77">
        <v>0.97</v>
      </c>
      <c r="H20" s="77">
        <v>0.95</v>
      </c>
      <c r="I20" s="4">
        <v>0.34</v>
      </c>
      <c r="J20" s="4">
        <v>1.2E-2</v>
      </c>
      <c r="K20" s="76">
        <v>48940</v>
      </c>
      <c r="L20" s="28"/>
      <c r="N20" s="19"/>
      <c r="O20" s="49"/>
    </row>
    <row r="21" spans="1:23" x14ac:dyDescent="0.25">
      <c r="A21" s="10">
        <v>12</v>
      </c>
      <c r="B21" s="2">
        <f>'[2]2022'!B349</f>
        <v>44782</v>
      </c>
      <c r="C21" s="4">
        <v>5</v>
      </c>
      <c r="D21" s="4">
        <v>10.9</v>
      </c>
      <c r="E21" s="4">
        <v>27.59</v>
      </c>
      <c r="F21" s="4">
        <v>29.12</v>
      </c>
      <c r="G21" s="55">
        <v>1.54</v>
      </c>
      <c r="H21" s="55">
        <v>1.47</v>
      </c>
      <c r="I21" s="4">
        <v>0.25</v>
      </c>
      <c r="J21" s="4">
        <v>8.9999999999999993E-3</v>
      </c>
      <c r="K21" s="76"/>
      <c r="L21" s="28"/>
      <c r="N21" s="19"/>
      <c r="O21" s="49"/>
    </row>
    <row r="22" spans="1:23" ht="15" customHeight="1" x14ac:dyDescent="0.25">
      <c r="A22" s="10">
        <v>13</v>
      </c>
      <c r="B22" s="2">
        <f>'[2]2022'!B350</f>
        <v>44783</v>
      </c>
      <c r="C22" s="4">
        <v>0.5</v>
      </c>
      <c r="D22" s="4">
        <v>5.3</v>
      </c>
      <c r="E22" s="4">
        <v>37.68</v>
      </c>
      <c r="F22" s="4">
        <v>37.89</v>
      </c>
      <c r="G22" s="4">
        <v>0.26</v>
      </c>
      <c r="H22" s="4">
        <v>0.26</v>
      </c>
      <c r="I22" s="4">
        <v>0.13</v>
      </c>
      <c r="J22" s="4">
        <v>3.0000000000000001E-3</v>
      </c>
      <c r="K22" s="76">
        <v>48960</v>
      </c>
      <c r="L22" s="19"/>
      <c r="N22" s="19"/>
      <c r="O22" s="49"/>
    </row>
    <row r="23" spans="1:23" x14ac:dyDescent="0.25">
      <c r="A23" s="10">
        <v>14</v>
      </c>
      <c r="B23" s="2">
        <f>'[2]2022'!B351</f>
        <v>44783</v>
      </c>
      <c r="C23" s="4">
        <v>0.3</v>
      </c>
      <c r="D23" s="4">
        <v>5</v>
      </c>
      <c r="E23" s="4">
        <v>37.86</v>
      </c>
      <c r="F23" s="4">
        <v>37.97</v>
      </c>
      <c r="G23" s="4">
        <v>0.41</v>
      </c>
      <c r="H23" s="4">
        <v>0.41</v>
      </c>
      <c r="I23" s="4">
        <v>0.22</v>
      </c>
      <c r="J23" s="4">
        <v>6.0000000000000001E-3</v>
      </c>
      <c r="K23" s="76"/>
      <c r="L23" s="19"/>
      <c r="N23" s="19"/>
      <c r="O23" s="49"/>
    </row>
    <row r="24" spans="1:23" x14ac:dyDescent="0.25">
      <c r="A24" s="10">
        <v>15</v>
      </c>
      <c r="B24" s="2">
        <f>'[2]2022'!B352</f>
        <v>44784</v>
      </c>
      <c r="C24" s="4">
        <v>0.9</v>
      </c>
      <c r="D24" s="4">
        <v>11.8</v>
      </c>
      <c r="E24" s="4">
        <v>27.56</v>
      </c>
      <c r="F24" s="4">
        <v>27.82</v>
      </c>
      <c r="G24" s="4">
        <v>0.8</v>
      </c>
      <c r="H24" s="4">
        <v>0.79</v>
      </c>
      <c r="I24" s="4">
        <v>0.28000000000000003</v>
      </c>
      <c r="J24" s="4">
        <v>0.01</v>
      </c>
      <c r="K24" s="76">
        <v>73640</v>
      </c>
      <c r="L24" s="19"/>
      <c r="N24" s="19"/>
      <c r="O24" s="49"/>
    </row>
    <row r="25" spans="1:23" x14ac:dyDescent="0.25">
      <c r="A25" s="10">
        <v>16</v>
      </c>
      <c r="B25" s="2">
        <f>'[2]2022'!B353</f>
        <v>44784</v>
      </c>
      <c r="C25" s="4">
        <v>1</v>
      </c>
      <c r="D25" s="4">
        <v>6.9</v>
      </c>
      <c r="E25" s="4">
        <v>34.340000000000003</v>
      </c>
      <c r="F25" s="4">
        <v>34.69</v>
      </c>
      <c r="G25" s="4">
        <v>0.69</v>
      </c>
      <c r="H25" s="4">
        <v>0.68</v>
      </c>
      <c r="I25" s="4">
        <v>0.3</v>
      </c>
      <c r="J25" s="4">
        <v>8.9999999999999993E-3</v>
      </c>
      <c r="K25" s="76"/>
      <c r="L25" s="19"/>
      <c r="N25" s="19"/>
      <c r="O25" s="49"/>
    </row>
    <row r="26" spans="1:23" x14ac:dyDescent="0.25">
      <c r="A26" s="10">
        <v>17</v>
      </c>
      <c r="B26" s="2">
        <f>'[2]2022'!B354</f>
        <v>44785</v>
      </c>
      <c r="C26" s="4">
        <v>0.5</v>
      </c>
      <c r="D26" s="4">
        <v>8.4</v>
      </c>
      <c r="E26" s="4">
        <v>32.04</v>
      </c>
      <c r="F26" s="4">
        <v>32.19</v>
      </c>
      <c r="G26" s="4">
        <v>0.26</v>
      </c>
      <c r="H26" s="4">
        <v>0.26</v>
      </c>
      <c r="I26" s="4">
        <v>0.26</v>
      </c>
      <c r="J26" s="4">
        <v>8.0000000000000002E-3</v>
      </c>
      <c r="K26" s="76">
        <v>25820</v>
      </c>
      <c r="L26" s="19"/>
      <c r="N26" s="19"/>
      <c r="O26" s="49"/>
    </row>
    <row r="27" spans="1:23" x14ac:dyDescent="0.25">
      <c r="A27" s="10">
        <v>18</v>
      </c>
      <c r="B27" s="2">
        <f>'[2]2022'!B355</f>
        <v>44785</v>
      </c>
      <c r="C27" s="4">
        <v>0.2</v>
      </c>
      <c r="D27" s="4">
        <v>6.3</v>
      </c>
      <c r="E27" s="4">
        <v>37.17</v>
      </c>
      <c r="F27" s="4">
        <v>37.25</v>
      </c>
      <c r="G27" s="4">
        <v>0.38</v>
      </c>
      <c r="H27" s="4">
        <v>0.38</v>
      </c>
      <c r="I27" s="4">
        <v>0.32</v>
      </c>
      <c r="J27" s="4">
        <v>8.9999999999999993E-3</v>
      </c>
      <c r="K27" s="76"/>
      <c r="L27" s="19"/>
      <c r="N27" s="19"/>
      <c r="O27" s="49"/>
      <c r="P27" s="50"/>
    </row>
    <row r="28" spans="1:23" x14ac:dyDescent="0.25">
      <c r="A28" s="10">
        <v>19</v>
      </c>
      <c r="B28" s="2">
        <f>'[2]2022'!B356</f>
        <v>44789</v>
      </c>
      <c r="C28" s="4">
        <v>0.5</v>
      </c>
      <c r="D28" s="4">
        <v>5.8</v>
      </c>
      <c r="E28" s="4">
        <v>35.26</v>
      </c>
      <c r="F28" s="4">
        <v>35.43</v>
      </c>
      <c r="G28" s="4">
        <v>0.35</v>
      </c>
      <c r="H28" s="4">
        <v>0.35</v>
      </c>
      <c r="I28" s="4">
        <v>0.06</v>
      </c>
      <c r="J28" s="4">
        <v>2E-3</v>
      </c>
      <c r="K28" s="76">
        <v>70540</v>
      </c>
      <c r="L28" s="19"/>
      <c r="M28" s="19"/>
      <c r="N28" s="19"/>
      <c r="O28" s="49"/>
      <c r="P28" s="34"/>
      <c r="Q28" s="34"/>
      <c r="R28" s="34"/>
      <c r="S28" s="34"/>
      <c r="T28" s="34"/>
      <c r="U28" s="34"/>
      <c r="V28" s="34"/>
      <c r="W28" s="34"/>
    </row>
    <row r="29" spans="1:23" x14ac:dyDescent="0.25">
      <c r="A29" s="10">
        <v>20</v>
      </c>
      <c r="B29" s="2">
        <f>'[2]2022'!B357</f>
        <v>44789</v>
      </c>
      <c r="C29" s="4">
        <v>1.4</v>
      </c>
      <c r="D29" s="4">
        <v>4.9000000000000004</v>
      </c>
      <c r="E29" s="4">
        <v>37.07</v>
      </c>
      <c r="F29" s="4">
        <v>37.61</v>
      </c>
      <c r="G29" s="4">
        <v>0.36</v>
      </c>
      <c r="H29" s="4">
        <v>0.36</v>
      </c>
      <c r="I29" s="4">
        <v>0.11</v>
      </c>
      <c r="J29" s="4">
        <v>3.0000000000000001E-3</v>
      </c>
      <c r="K29" s="76"/>
      <c r="L29" s="19"/>
      <c r="M29" s="19"/>
      <c r="N29" s="19"/>
      <c r="O29" s="49"/>
      <c r="P29" s="35"/>
      <c r="Q29" s="35"/>
      <c r="R29" s="35"/>
      <c r="S29" s="35"/>
      <c r="T29" s="35"/>
      <c r="U29" s="35"/>
      <c r="V29" s="35"/>
      <c r="W29" s="35"/>
    </row>
    <row r="30" spans="1:23" x14ac:dyDescent="0.25">
      <c r="A30" s="10">
        <v>21</v>
      </c>
      <c r="B30" s="2">
        <f>'[2]2022'!B358</f>
        <v>44790</v>
      </c>
      <c r="C30" s="4">
        <v>0.7</v>
      </c>
      <c r="D30" s="4">
        <v>5.5</v>
      </c>
      <c r="E30" s="4">
        <v>36.71</v>
      </c>
      <c r="F30" s="4">
        <v>36.96</v>
      </c>
      <c r="G30" s="4">
        <v>0.33</v>
      </c>
      <c r="H30" s="4">
        <v>0.33</v>
      </c>
      <c r="I30" s="4">
        <v>0.1</v>
      </c>
      <c r="J30" s="4">
        <v>3.0000000000000001E-3</v>
      </c>
      <c r="K30" s="76">
        <v>45910</v>
      </c>
      <c r="L30" s="19"/>
      <c r="M30" s="19"/>
      <c r="N30" s="19"/>
      <c r="O30" s="49"/>
      <c r="P30" s="35"/>
      <c r="Q30" s="35"/>
      <c r="R30" s="35"/>
      <c r="S30" s="33"/>
      <c r="T30" s="33"/>
      <c r="U30" s="33"/>
      <c r="V30" s="33"/>
      <c r="W30" s="33"/>
    </row>
    <row r="31" spans="1:23" x14ac:dyDescent="0.25">
      <c r="A31" s="10">
        <v>22</v>
      </c>
      <c r="B31" s="2">
        <f>'[2]2022'!B359</f>
        <v>44790</v>
      </c>
      <c r="C31" s="4">
        <v>0.9</v>
      </c>
      <c r="D31" s="4">
        <v>5.0999999999999996</v>
      </c>
      <c r="E31" s="4">
        <v>36.56</v>
      </c>
      <c r="F31" s="4">
        <v>36.92</v>
      </c>
      <c r="G31" s="4">
        <v>0.6</v>
      </c>
      <c r="H31" s="4">
        <v>0.59</v>
      </c>
      <c r="I31" s="4">
        <v>0.09</v>
      </c>
      <c r="J31" s="4">
        <v>2E-3</v>
      </c>
      <c r="K31" s="76"/>
      <c r="L31" s="19"/>
      <c r="M31" s="19"/>
      <c r="N31" s="19"/>
      <c r="O31" s="49"/>
      <c r="P31" s="33"/>
      <c r="Q31" s="13"/>
      <c r="R31" s="13"/>
      <c r="S31" s="32"/>
      <c r="T31" s="32"/>
      <c r="U31" s="32"/>
      <c r="V31" s="32"/>
      <c r="W31" s="32"/>
    </row>
    <row r="32" spans="1:23" x14ac:dyDescent="0.25">
      <c r="A32" s="10">
        <v>23</v>
      </c>
      <c r="B32" s="2">
        <f>'[2]2022'!B360</f>
        <v>44791</v>
      </c>
      <c r="C32" s="4">
        <v>14.8</v>
      </c>
      <c r="D32" s="4">
        <v>12.1</v>
      </c>
      <c r="E32" s="4">
        <v>22.63</v>
      </c>
      <c r="F32" s="4">
        <v>26.85</v>
      </c>
      <c r="G32" s="4">
        <v>0.6</v>
      </c>
      <c r="H32" s="4">
        <v>0.51</v>
      </c>
      <c r="I32" s="4">
        <v>0.19</v>
      </c>
      <c r="J32" s="4">
        <v>7.0000000000000001E-3</v>
      </c>
      <c r="K32" s="76">
        <v>46570</v>
      </c>
      <c r="L32" s="19"/>
      <c r="M32" s="19"/>
      <c r="N32" s="19"/>
      <c r="O32" s="49"/>
      <c r="P32" s="33"/>
      <c r="Q32" s="13"/>
      <c r="R32" s="13"/>
      <c r="S32" s="32"/>
      <c r="T32" s="32"/>
      <c r="U32" s="32"/>
      <c r="V32" s="32"/>
      <c r="W32" s="32"/>
    </row>
    <row r="33" spans="1:23" x14ac:dyDescent="0.25">
      <c r="A33" s="10">
        <v>24</v>
      </c>
      <c r="B33" s="2">
        <f>'[2]2022'!B361</f>
        <v>44791</v>
      </c>
      <c r="C33" s="4">
        <v>12.6</v>
      </c>
      <c r="D33" s="4">
        <v>10.6</v>
      </c>
      <c r="E33" s="4">
        <v>23.85</v>
      </c>
      <c r="F33" s="4">
        <v>27.53</v>
      </c>
      <c r="G33" s="4">
        <v>0.71</v>
      </c>
      <c r="H33" s="4">
        <v>0.62</v>
      </c>
      <c r="I33" s="4">
        <v>0.13</v>
      </c>
      <c r="J33" s="4">
        <v>5.0000000000000001E-3</v>
      </c>
      <c r="K33" s="76"/>
      <c r="L33" s="19"/>
      <c r="M33" s="19"/>
      <c r="N33" s="19"/>
      <c r="O33" s="49"/>
      <c r="P33" s="35"/>
      <c r="Q33" s="13"/>
      <c r="R33" s="13"/>
      <c r="S33" s="32"/>
      <c r="T33" s="32"/>
      <c r="U33" s="32"/>
      <c r="V33" s="32"/>
      <c r="W33" s="32"/>
    </row>
    <row r="34" spans="1:23" x14ac:dyDescent="0.25">
      <c r="A34" s="21" t="s">
        <v>36</v>
      </c>
      <c r="B34" s="1"/>
      <c r="C34" s="64">
        <f t="shared" ref="C34:J34" si="0">AVERAGE(C10:C33)</f>
        <v>4.45</v>
      </c>
      <c r="D34" s="64">
        <f t="shared" si="0"/>
        <v>9.9291666666666689</v>
      </c>
      <c r="E34" s="64">
        <f t="shared" si="0"/>
        <v>29.435000000000002</v>
      </c>
      <c r="F34" s="64">
        <f t="shared" si="0"/>
        <v>30.737916666666667</v>
      </c>
      <c r="G34" s="3">
        <f t="shared" si="0"/>
        <v>0.70958333333333334</v>
      </c>
      <c r="H34" s="3">
        <f t="shared" si="0"/>
        <v>0.67249999999999988</v>
      </c>
      <c r="I34" s="3">
        <f t="shared" si="0"/>
        <v>0.20374999999999999</v>
      </c>
      <c r="J34" s="39">
        <f t="shared" si="0"/>
        <v>7.0416666666666683E-3</v>
      </c>
      <c r="K34" s="51"/>
      <c r="L34" s="51"/>
      <c r="M34" s="51"/>
      <c r="N34" s="51"/>
      <c r="O34" s="7"/>
      <c r="P34" s="35"/>
      <c r="Q34" s="13"/>
      <c r="R34" s="13"/>
      <c r="S34" s="32"/>
      <c r="T34" s="32"/>
      <c r="U34" s="32"/>
      <c r="V34" s="32"/>
      <c r="W34" s="32"/>
    </row>
    <row r="35" spans="1:23" x14ac:dyDescent="0.25">
      <c r="A35" s="9"/>
      <c r="C35" s="16"/>
      <c r="D35" s="16"/>
      <c r="E35" s="16"/>
      <c r="F35" s="16"/>
      <c r="G35" s="16"/>
      <c r="H35" s="16"/>
      <c r="I35" s="16"/>
      <c r="J35" s="16"/>
      <c r="O35" s="7"/>
    </row>
    <row r="36" spans="1:23" x14ac:dyDescent="0.25">
      <c r="A36" s="18" t="s">
        <v>41</v>
      </c>
      <c r="C36" s="16"/>
      <c r="D36" s="16"/>
      <c r="E36" s="17"/>
      <c r="F36" s="17"/>
      <c r="G36" s="17"/>
      <c r="H36" s="17"/>
      <c r="I36" s="17"/>
      <c r="J36" s="17"/>
      <c r="O36" s="7"/>
    </row>
    <row r="37" spans="1:23" x14ac:dyDescent="0.25">
      <c r="A37" s="18" t="s">
        <v>40</v>
      </c>
      <c r="C37" s="16"/>
      <c r="D37" s="16"/>
      <c r="O37" s="7"/>
    </row>
    <row r="38" spans="1:23" ht="15.75" thickBot="1" x14ac:dyDescent="0.3">
      <c r="A38" s="22"/>
      <c r="B38" s="5"/>
      <c r="C38" s="23"/>
      <c r="D38" s="23"/>
      <c r="E38" s="5"/>
      <c r="F38" s="5"/>
      <c r="G38" s="5"/>
      <c r="H38" s="5"/>
      <c r="I38" s="5"/>
      <c r="J38" s="5"/>
      <c r="K38" s="5"/>
      <c r="L38" s="5"/>
      <c r="M38" s="5"/>
      <c r="N38" s="5"/>
      <c r="O38" s="6"/>
    </row>
    <row r="39" spans="1:23" ht="15.75" thickBot="1" x14ac:dyDescent="0.3"/>
    <row r="40" spans="1:23" ht="24" thickBot="1" x14ac:dyDescent="0.4">
      <c r="A40" s="91" t="s">
        <v>32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3"/>
      <c r="P40" s="11"/>
      <c r="Q40" s="11"/>
      <c r="R40" s="11"/>
      <c r="S40" s="11"/>
      <c r="T40" s="11"/>
      <c r="U40" s="11"/>
      <c r="V40" s="11"/>
      <c r="W40" s="11"/>
    </row>
    <row r="41" spans="1:23" x14ac:dyDescent="0.25">
      <c r="A41" s="9"/>
      <c r="O41" s="7"/>
    </row>
    <row r="42" spans="1:23" x14ac:dyDescent="0.25">
      <c r="A42" s="97" t="s">
        <v>8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9"/>
      <c r="O42" s="7"/>
    </row>
    <row r="43" spans="1:23" ht="18" customHeight="1" x14ac:dyDescent="0.25">
      <c r="A43" s="78" t="s">
        <v>53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80"/>
      <c r="O43" s="7"/>
    </row>
    <row r="44" spans="1:23" ht="18" customHeight="1" x14ac:dyDescent="0.25">
      <c r="A44" s="78" t="s">
        <v>46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80"/>
      <c r="O44" s="7"/>
    </row>
    <row r="45" spans="1:23" x14ac:dyDescent="0.25">
      <c r="A45" s="97" t="s">
        <v>9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9"/>
      <c r="O45" s="7"/>
    </row>
    <row r="46" spans="1:23" ht="18" customHeight="1" x14ac:dyDescent="0.25">
      <c r="A46" s="78" t="s">
        <v>47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80"/>
      <c r="O46" s="7"/>
    </row>
    <row r="47" spans="1:23" ht="17.25" customHeight="1" x14ac:dyDescent="0.25">
      <c r="A47" s="78" t="s">
        <v>48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80"/>
      <c r="O47" s="7"/>
    </row>
    <row r="48" spans="1:23" x14ac:dyDescent="0.25">
      <c r="A48" s="100" t="s">
        <v>59</v>
      </c>
      <c r="B48" s="100"/>
      <c r="C48" s="101" t="s">
        <v>10</v>
      </c>
      <c r="D48" s="102" t="s">
        <v>52</v>
      </c>
      <c r="E48" s="104" t="s">
        <v>60</v>
      </c>
      <c r="F48" s="105"/>
      <c r="G48" s="105"/>
      <c r="H48" s="105"/>
      <c r="I48" s="105"/>
      <c r="J48" s="105"/>
      <c r="K48" s="105"/>
      <c r="L48" s="105"/>
      <c r="M48" s="106"/>
      <c r="O48" s="7"/>
    </row>
    <row r="49" spans="1:15" x14ac:dyDescent="0.25">
      <c r="A49" s="100"/>
      <c r="B49" s="100"/>
      <c r="C49" s="101"/>
      <c r="D49" s="103"/>
      <c r="E49" s="107"/>
      <c r="F49" s="108"/>
      <c r="G49" s="108"/>
      <c r="H49" s="108"/>
      <c r="I49" s="108"/>
      <c r="J49" s="108"/>
      <c r="K49" s="108"/>
      <c r="L49" s="108"/>
      <c r="M49" s="109"/>
      <c r="O49" s="7"/>
    </row>
    <row r="50" spans="1:15" ht="15" customHeight="1" x14ac:dyDescent="0.25">
      <c r="A50" s="110" t="s">
        <v>11</v>
      </c>
      <c r="B50" s="110"/>
      <c r="C50" s="52" t="s">
        <v>5</v>
      </c>
      <c r="D50" s="67">
        <f>D34</f>
        <v>9.9291666666666689</v>
      </c>
      <c r="E50" s="111" t="s">
        <v>33</v>
      </c>
      <c r="F50" s="112"/>
      <c r="G50" s="112"/>
      <c r="H50" s="112"/>
      <c r="I50" s="112"/>
      <c r="J50" s="112"/>
      <c r="K50" s="112"/>
      <c r="L50" s="112"/>
      <c r="M50" s="113"/>
      <c r="O50" s="7"/>
    </row>
    <row r="51" spans="1:15" ht="15" customHeight="1" x14ac:dyDescent="0.25">
      <c r="A51" s="110" t="s">
        <v>12</v>
      </c>
      <c r="B51" s="110"/>
      <c r="C51" s="52" t="s">
        <v>13</v>
      </c>
      <c r="D51" s="67">
        <f>C34</f>
        <v>4.45</v>
      </c>
      <c r="E51" s="111" t="s">
        <v>33</v>
      </c>
      <c r="F51" s="112"/>
      <c r="G51" s="112"/>
      <c r="H51" s="112"/>
      <c r="I51" s="112"/>
      <c r="J51" s="112"/>
      <c r="K51" s="112"/>
      <c r="L51" s="112"/>
      <c r="M51" s="113"/>
      <c r="O51" s="7"/>
    </row>
    <row r="52" spans="1:15" ht="15" customHeight="1" x14ac:dyDescent="0.25">
      <c r="A52" s="110" t="s">
        <v>14</v>
      </c>
      <c r="B52" s="110"/>
      <c r="C52" s="52" t="s">
        <v>4</v>
      </c>
      <c r="D52" s="67">
        <f>E34</f>
        <v>29.435000000000002</v>
      </c>
      <c r="E52" s="111" t="s">
        <v>33</v>
      </c>
      <c r="F52" s="112"/>
      <c r="G52" s="112"/>
      <c r="H52" s="112"/>
      <c r="I52" s="112"/>
      <c r="J52" s="112"/>
      <c r="K52" s="112"/>
      <c r="L52" s="112"/>
      <c r="M52" s="113"/>
      <c r="O52" s="7"/>
    </row>
    <row r="53" spans="1:15" ht="15.75" customHeight="1" x14ac:dyDescent="0.25">
      <c r="A53" s="110" t="s">
        <v>14</v>
      </c>
      <c r="B53" s="110"/>
      <c r="C53" s="52" t="s">
        <v>15</v>
      </c>
      <c r="D53" s="67">
        <f>F34</f>
        <v>30.737916666666667</v>
      </c>
      <c r="E53" s="111" t="s">
        <v>33</v>
      </c>
      <c r="F53" s="112"/>
      <c r="G53" s="112"/>
      <c r="H53" s="112"/>
      <c r="I53" s="112"/>
      <c r="J53" s="112"/>
      <c r="K53" s="112"/>
      <c r="L53" s="112"/>
      <c r="M53" s="113"/>
      <c r="O53" s="7"/>
    </row>
    <row r="54" spans="1:15" x14ac:dyDescent="0.25">
      <c r="A54" s="114" t="s">
        <v>16</v>
      </c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O54" s="7"/>
    </row>
    <row r="55" spans="1:15" ht="15" customHeight="1" x14ac:dyDescent="0.25">
      <c r="A55" s="100" t="s">
        <v>59</v>
      </c>
      <c r="B55" s="100"/>
      <c r="C55" s="116" t="s">
        <v>10</v>
      </c>
      <c r="D55" s="116" t="s">
        <v>52</v>
      </c>
      <c r="E55" s="104" t="s">
        <v>60</v>
      </c>
      <c r="F55" s="105"/>
      <c r="G55" s="105"/>
      <c r="H55" s="105"/>
      <c r="I55" s="105"/>
      <c r="J55" s="105"/>
      <c r="K55" s="105"/>
      <c r="L55" s="105"/>
      <c r="M55" s="106"/>
      <c r="O55" s="7"/>
    </row>
    <row r="56" spans="1:15" x14ac:dyDescent="0.25">
      <c r="A56" s="100"/>
      <c r="B56" s="100"/>
      <c r="C56" s="117"/>
      <c r="D56" s="117"/>
      <c r="E56" s="107"/>
      <c r="F56" s="108"/>
      <c r="G56" s="108"/>
      <c r="H56" s="108"/>
      <c r="I56" s="108"/>
      <c r="J56" s="108"/>
      <c r="K56" s="108"/>
      <c r="L56" s="108"/>
      <c r="M56" s="109"/>
      <c r="O56" s="7"/>
    </row>
    <row r="57" spans="1:15" x14ac:dyDescent="0.25">
      <c r="A57" s="110" t="s">
        <v>17</v>
      </c>
      <c r="B57" s="110"/>
      <c r="C57" s="52" t="s">
        <v>5</v>
      </c>
      <c r="D57" s="53">
        <f>G34</f>
        <v>0.70958333333333334</v>
      </c>
      <c r="E57" s="111" t="s">
        <v>33</v>
      </c>
      <c r="F57" s="112"/>
      <c r="G57" s="112"/>
      <c r="H57" s="112"/>
      <c r="I57" s="112"/>
      <c r="J57" s="112"/>
      <c r="K57" s="113"/>
      <c r="L57" s="69"/>
      <c r="M57" s="68"/>
      <c r="O57" s="7"/>
    </row>
    <row r="58" spans="1:15" ht="15" customHeight="1" x14ac:dyDescent="0.25">
      <c r="A58" s="110" t="s">
        <v>18</v>
      </c>
      <c r="B58" s="110"/>
      <c r="C58" s="52" t="s">
        <v>19</v>
      </c>
      <c r="D58" s="12">
        <v>12.6</v>
      </c>
      <c r="E58" s="111">
        <v>50</v>
      </c>
      <c r="F58" s="112"/>
      <c r="G58" s="112"/>
      <c r="H58" s="112"/>
      <c r="I58" s="112"/>
      <c r="J58" s="112"/>
      <c r="K58" s="113"/>
      <c r="L58" s="69"/>
      <c r="M58" s="68"/>
      <c r="O58" s="7"/>
    </row>
    <row r="59" spans="1:15" ht="15" customHeight="1" x14ac:dyDescent="0.25">
      <c r="A59" s="110" t="s">
        <v>20</v>
      </c>
      <c r="B59" s="110"/>
      <c r="C59" s="52" t="s">
        <v>19</v>
      </c>
      <c r="D59" s="12">
        <v>0.42</v>
      </c>
      <c r="E59" s="111">
        <v>5</v>
      </c>
      <c r="F59" s="112"/>
      <c r="G59" s="112"/>
      <c r="H59" s="112"/>
      <c r="I59" s="112"/>
      <c r="J59" s="112"/>
      <c r="K59" s="113"/>
      <c r="L59" s="69"/>
      <c r="M59" s="68"/>
      <c r="O59" s="7"/>
    </row>
    <row r="60" spans="1:15" ht="15" customHeight="1" x14ac:dyDescent="0.25">
      <c r="A60" s="110" t="s">
        <v>21</v>
      </c>
      <c r="B60" s="110"/>
      <c r="C60" s="52" t="s">
        <v>19</v>
      </c>
      <c r="D60" s="42">
        <v>0.08</v>
      </c>
      <c r="E60" s="111">
        <v>4</v>
      </c>
      <c r="F60" s="112"/>
      <c r="G60" s="112"/>
      <c r="H60" s="112"/>
      <c r="I60" s="112"/>
      <c r="J60" s="112"/>
      <c r="K60" s="113"/>
      <c r="L60" s="69"/>
      <c r="M60" s="68"/>
      <c r="O60" s="7"/>
    </row>
    <row r="61" spans="1:15" ht="15" customHeight="1" x14ac:dyDescent="0.25">
      <c r="A61" s="110" t="s">
        <v>22</v>
      </c>
      <c r="B61" s="110"/>
      <c r="C61" s="52" t="s">
        <v>19</v>
      </c>
      <c r="D61" s="12">
        <v>11.69</v>
      </c>
      <c r="E61" s="111">
        <v>100</v>
      </c>
      <c r="F61" s="112"/>
      <c r="G61" s="112"/>
      <c r="H61" s="112"/>
      <c r="I61" s="112"/>
      <c r="J61" s="112"/>
      <c r="K61" s="113"/>
      <c r="L61" s="69"/>
      <c r="M61" s="68"/>
      <c r="O61" s="7"/>
    </row>
    <row r="62" spans="1:15" ht="15" customHeight="1" x14ac:dyDescent="0.25">
      <c r="A62" s="110" t="s">
        <v>23</v>
      </c>
      <c r="B62" s="110"/>
      <c r="C62" s="52" t="s">
        <v>19</v>
      </c>
      <c r="D62" s="12">
        <v>1.8</v>
      </c>
      <c r="E62" s="111">
        <v>18</v>
      </c>
      <c r="F62" s="112"/>
      <c r="G62" s="112"/>
      <c r="H62" s="112"/>
      <c r="I62" s="112"/>
      <c r="J62" s="112"/>
      <c r="K62" s="113"/>
      <c r="L62" s="69"/>
      <c r="M62" s="68"/>
      <c r="O62" s="7"/>
    </row>
    <row r="63" spans="1:15" ht="15" customHeight="1" x14ac:dyDescent="0.25">
      <c r="A63" s="110" t="s">
        <v>24</v>
      </c>
      <c r="B63" s="110"/>
      <c r="C63" s="52" t="s">
        <v>19</v>
      </c>
      <c r="D63" s="12">
        <v>826.54</v>
      </c>
      <c r="E63" s="111">
        <v>500</v>
      </c>
      <c r="F63" s="112"/>
      <c r="G63" s="112"/>
      <c r="H63" s="112"/>
      <c r="I63" s="112"/>
      <c r="J63" s="112"/>
      <c r="K63" s="113"/>
      <c r="L63" s="69"/>
      <c r="M63" s="68"/>
      <c r="O63" s="7"/>
    </row>
    <row r="64" spans="1:15" ht="15" customHeight="1" x14ac:dyDescent="0.25">
      <c r="A64" s="110" t="s">
        <v>25</v>
      </c>
      <c r="B64" s="110"/>
      <c r="C64" s="52" t="s">
        <v>19</v>
      </c>
      <c r="D64" s="12">
        <v>21.07</v>
      </c>
      <c r="E64" s="111">
        <v>240</v>
      </c>
      <c r="F64" s="112"/>
      <c r="G64" s="112"/>
      <c r="H64" s="112"/>
      <c r="I64" s="112"/>
      <c r="J64" s="112"/>
      <c r="K64" s="113"/>
      <c r="L64" s="69"/>
      <c r="M64" s="68"/>
      <c r="O64" s="7"/>
    </row>
    <row r="65" spans="1:15" ht="15" customHeight="1" x14ac:dyDescent="0.25">
      <c r="A65" s="110" t="s">
        <v>26</v>
      </c>
      <c r="B65" s="110"/>
      <c r="C65" s="52" t="s">
        <v>19</v>
      </c>
      <c r="D65" s="12">
        <v>26.93</v>
      </c>
      <c r="E65" s="111">
        <v>250</v>
      </c>
      <c r="F65" s="112"/>
      <c r="G65" s="112"/>
      <c r="H65" s="112"/>
      <c r="I65" s="112"/>
      <c r="J65" s="112"/>
      <c r="K65" s="113"/>
      <c r="L65" s="69"/>
      <c r="M65" s="68"/>
      <c r="O65" s="7"/>
    </row>
    <row r="66" spans="1:15" ht="15" customHeight="1" x14ac:dyDescent="0.25">
      <c r="A66" s="110" t="s">
        <v>27</v>
      </c>
      <c r="B66" s="110"/>
      <c r="C66" s="52" t="s">
        <v>6</v>
      </c>
      <c r="D66" s="46">
        <f>J34</f>
        <v>7.0416666666666683E-3</v>
      </c>
      <c r="E66" s="111" t="s">
        <v>33</v>
      </c>
      <c r="F66" s="112"/>
      <c r="G66" s="112"/>
      <c r="H66" s="112"/>
      <c r="I66" s="112"/>
      <c r="J66" s="112"/>
      <c r="K66" s="113"/>
      <c r="L66" s="69"/>
      <c r="M66" s="68"/>
      <c r="O66" s="7"/>
    </row>
    <row r="67" spans="1:15" ht="15" customHeight="1" x14ac:dyDescent="0.25">
      <c r="A67" s="110" t="s">
        <v>28</v>
      </c>
      <c r="B67" s="110"/>
      <c r="C67" s="52" t="s">
        <v>19</v>
      </c>
      <c r="D67" s="12">
        <v>6.71</v>
      </c>
      <c r="E67" s="111">
        <v>30</v>
      </c>
      <c r="F67" s="112"/>
      <c r="G67" s="112"/>
      <c r="H67" s="112"/>
      <c r="I67" s="112"/>
      <c r="J67" s="112"/>
      <c r="K67" s="113"/>
      <c r="L67" s="69"/>
      <c r="M67" s="68"/>
      <c r="O67" s="7"/>
    </row>
    <row r="68" spans="1:15" x14ac:dyDescent="0.25">
      <c r="A68" s="110" t="s">
        <v>29</v>
      </c>
      <c r="B68" s="110"/>
      <c r="C68" s="52" t="s">
        <v>19</v>
      </c>
      <c r="D68" s="42">
        <v>0.13</v>
      </c>
      <c r="E68" s="111">
        <v>5</v>
      </c>
      <c r="F68" s="112"/>
      <c r="G68" s="112"/>
      <c r="H68" s="112"/>
      <c r="I68" s="112"/>
      <c r="J68" s="112"/>
      <c r="K68" s="113"/>
      <c r="L68" s="69"/>
      <c r="M68" s="68"/>
      <c r="O68" s="7"/>
    </row>
    <row r="69" spans="1:15" ht="15" customHeight="1" x14ac:dyDescent="0.25">
      <c r="A69" s="110" t="s">
        <v>30</v>
      </c>
      <c r="B69" s="110"/>
      <c r="C69" s="52" t="s">
        <v>19</v>
      </c>
      <c r="D69" s="12">
        <v>1.44</v>
      </c>
      <c r="E69" s="111">
        <v>10</v>
      </c>
      <c r="F69" s="112"/>
      <c r="G69" s="112"/>
      <c r="H69" s="112"/>
      <c r="I69" s="112"/>
      <c r="J69" s="112"/>
      <c r="K69" s="113"/>
      <c r="L69" s="69"/>
      <c r="M69" s="68"/>
      <c r="O69" s="7"/>
    </row>
    <row r="70" spans="1:15" ht="15" customHeight="1" x14ac:dyDescent="0.25">
      <c r="A70" s="110" t="s">
        <v>49</v>
      </c>
      <c r="B70" s="110"/>
      <c r="C70" s="52" t="s">
        <v>19</v>
      </c>
      <c r="D70" s="12">
        <v>5.69</v>
      </c>
      <c r="E70" s="111" t="s">
        <v>33</v>
      </c>
      <c r="F70" s="112"/>
      <c r="G70" s="112"/>
      <c r="H70" s="112"/>
      <c r="I70" s="112"/>
      <c r="J70" s="112"/>
      <c r="K70" s="113"/>
      <c r="L70" s="69"/>
      <c r="M70" s="68"/>
      <c r="O70" s="7"/>
    </row>
    <row r="71" spans="1:15" ht="15" customHeight="1" x14ac:dyDescent="0.25">
      <c r="A71" s="110" t="s">
        <v>50</v>
      </c>
      <c r="B71" s="110"/>
      <c r="C71" s="52" t="s">
        <v>5</v>
      </c>
      <c r="D71" s="66">
        <v>0.11</v>
      </c>
      <c r="E71" s="111" t="s">
        <v>33</v>
      </c>
      <c r="F71" s="112"/>
      <c r="G71" s="112"/>
      <c r="H71" s="112"/>
      <c r="I71" s="112"/>
      <c r="J71" s="112"/>
      <c r="K71" s="113"/>
      <c r="L71" s="69"/>
      <c r="M71" s="68"/>
      <c r="O71" s="7"/>
    </row>
    <row r="72" spans="1:15" ht="15" customHeight="1" x14ac:dyDescent="0.25">
      <c r="A72" s="118" t="s">
        <v>42</v>
      </c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O72" s="7"/>
    </row>
    <row r="73" spans="1:15" ht="24.75" customHeight="1" x14ac:dyDescent="0.25">
      <c r="A73" s="120" t="s">
        <v>44</v>
      </c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O73" s="7"/>
    </row>
    <row r="74" spans="1:15" ht="15" customHeight="1" x14ac:dyDescent="0.25">
      <c r="A74" s="118" t="s">
        <v>43</v>
      </c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O74" s="7"/>
    </row>
    <row r="75" spans="1:15" ht="25.5" customHeight="1" x14ac:dyDescent="0.25">
      <c r="A75" s="120" t="s">
        <v>45</v>
      </c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O75" s="7"/>
    </row>
    <row r="76" spans="1:15" ht="18" customHeight="1" thickBot="1" x14ac:dyDescent="0.3">
      <c r="A76" s="122" t="s">
        <v>51</v>
      </c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5"/>
      <c r="O76" s="6"/>
    </row>
    <row r="77" spans="1:15" ht="15" customHeight="1" x14ac:dyDescent="0.2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</row>
    <row r="78" spans="1:15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</row>
    <row r="79" spans="1:15" ht="15" customHeight="1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</row>
  </sheetData>
  <mergeCells count="65">
    <mergeCell ref="A72:M72"/>
    <mergeCell ref="A73:M73"/>
    <mergeCell ref="A74:M74"/>
    <mergeCell ref="A75:M75"/>
    <mergeCell ref="A76:M76"/>
    <mergeCell ref="E71:K71"/>
    <mergeCell ref="A66:B66"/>
    <mergeCell ref="E66:K66"/>
    <mergeCell ref="A67:B67"/>
    <mergeCell ref="E67:K67"/>
    <mergeCell ref="A68:B68"/>
    <mergeCell ref="E68:K68"/>
    <mergeCell ref="A69:B69"/>
    <mergeCell ref="E69:K69"/>
    <mergeCell ref="A70:B70"/>
    <mergeCell ref="E70:K70"/>
    <mergeCell ref="A71:B71"/>
    <mergeCell ref="A63:B63"/>
    <mergeCell ref="E63:K63"/>
    <mergeCell ref="A64:B64"/>
    <mergeCell ref="E64:K64"/>
    <mergeCell ref="A65:B65"/>
    <mergeCell ref="E65:K65"/>
    <mergeCell ref="A60:B60"/>
    <mergeCell ref="E60:K60"/>
    <mergeCell ref="A61:B61"/>
    <mergeCell ref="E61:K61"/>
    <mergeCell ref="A62:B62"/>
    <mergeCell ref="E62:K62"/>
    <mergeCell ref="A57:B57"/>
    <mergeCell ref="E57:K57"/>
    <mergeCell ref="A58:B58"/>
    <mergeCell ref="E58:K58"/>
    <mergeCell ref="A59:B59"/>
    <mergeCell ref="E59:K59"/>
    <mergeCell ref="A53:B53"/>
    <mergeCell ref="E53:M53"/>
    <mergeCell ref="A54:M54"/>
    <mergeCell ref="A55:B56"/>
    <mergeCell ref="C55:C56"/>
    <mergeCell ref="D55:D56"/>
    <mergeCell ref="E55:M56"/>
    <mergeCell ref="A50:B50"/>
    <mergeCell ref="E50:M50"/>
    <mergeCell ref="A51:B51"/>
    <mergeCell ref="E51:M51"/>
    <mergeCell ref="A52:B52"/>
    <mergeCell ref="E52:M52"/>
    <mergeCell ref="A45:M45"/>
    <mergeCell ref="A46:M46"/>
    <mergeCell ref="A47:M47"/>
    <mergeCell ref="A48:B49"/>
    <mergeCell ref="C48:C49"/>
    <mergeCell ref="D48:D49"/>
    <mergeCell ref="E48:M49"/>
    <mergeCell ref="L8:O8"/>
    <mergeCell ref="A40:O40"/>
    <mergeCell ref="A42:M42"/>
    <mergeCell ref="A43:M43"/>
    <mergeCell ref="A44:M44"/>
    <mergeCell ref="A1:B2"/>
    <mergeCell ref="C1:N1"/>
    <mergeCell ref="O1:O2"/>
    <mergeCell ref="C2:N2"/>
    <mergeCell ref="A4:O4"/>
  </mergeCells>
  <conditionalFormatting sqref="G10:I10">
    <cfRule type="cellIs" dxfId="1" priority="1" operator="greaterThanOrEqual">
      <formula>1</formula>
    </cfRule>
  </conditionalFormatting>
  <printOptions horizontalCentered="1"/>
  <pageMargins left="0.19685039370078741" right="0.19685039370078741" top="0.19685039370078741" bottom="0.39370078740157483" header="0.31496062992125984" footer="0.19685039370078741"/>
  <pageSetup paperSize="9" scale="77" orientation="landscape" r:id="rId1"/>
  <rowBreaks count="1" manualBreakCount="1">
    <brk id="38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BB504-11C2-47E1-AEA4-AA16028E100B}">
  <dimension ref="A1:X86"/>
  <sheetViews>
    <sheetView zoomScaleNormal="100" workbookViewId="0">
      <selection activeCell="B6" sqref="B6"/>
    </sheetView>
  </sheetViews>
  <sheetFormatPr defaultRowHeight="15" x14ac:dyDescent="0.25"/>
  <cols>
    <col min="1" max="1" width="11.28515625" customWidth="1"/>
    <col min="2" max="2" width="11.5703125" customWidth="1"/>
    <col min="3" max="10" width="10.7109375" customWidth="1"/>
    <col min="11" max="11" width="14.140625" customWidth="1"/>
    <col min="12" max="12" width="13.42578125" customWidth="1"/>
    <col min="13" max="13" width="12" customWidth="1"/>
    <col min="14" max="14" width="12.5703125" customWidth="1"/>
    <col min="15" max="15" width="12.28515625" customWidth="1"/>
    <col min="16" max="16" width="14.7109375" customWidth="1"/>
    <col min="17" max="17" width="14.85546875" customWidth="1"/>
    <col min="18" max="18" width="13.5703125" customWidth="1"/>
    <col min="19" max="19" width="12.5703125" customWidth="1"/>
  </cols>
  <sheetData>
    <row r="1" spans="1:24" ht="26.25" customHeight="1" x14ac:dyDescent="0.25">
      <c r="A1" s="81"/>
      <c r="B1" s="82"/>
      <c r="C1" s="85" t="s">
        <v>34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7" t="s">
        <v>35</v>
      </c>
      <c r="P1" s="36"/>
      <c r="Q1" s="36"/>
      <c r="R1" s="36"/>
      <c r="S1" s="36"/>
      <c r="T1" s="36"/>
      <c r="U1" s="36"/>
      <c r="V1" s="38"/>
      <c r="W1" s="14"/>
    </row>
    <row r="2" spans="1:24" ht="26.25" customHeight="1" thickBot="1" x14ac:dyDescent="0.3">
      <c r="A2" s="83"/>
      <c r="B2" s="84"/>
      <c r="C2" s="89">
        <v>14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88"/>
      <c r="P2" s="36"/>
      <c r="Q2" s="36"/>
      <c r="R2" s="36"/>
      <c r="S2" s="36"/>
      <c r="T2" s="36"/>
      <c r="U2" s="36"/>
      <c r="V2" s="14"/>
      <c r="W2" s="14"/>
    </row>
    <row r="3" spans="1:24" ht="4.5" customHeight="1" thickBot="1" x14ac:dyDescent="0.3">
      <c r="A3" s="9"/>
    </row>
    <row r="4" spans="1:24" ht="24" thickBot="1" x14ac:dyDescent="0.4">
      <c r="A4" s="91" t="s">
        <v>31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3"/>
      <c r="P4" s="11"/>
      <c r="Q4" s="11"/>
      <c r="R4" s="11"/>
      <c r="S4" s="11"/>
      <c r="T4" s="11"/>
      <c r="U4" s="11"/>
      <c r="V4" s="11"/>
      <c r="W4" s="11"/>
      <c r="X4" s="11"/>
    </row>
    <row r="5" spans="1:24" ht="21" x14ac:dyDescent="0.35">
      <c r="A5" s="47" t="s">
        <v>2</v>
      </c>
      <c r="B5" s="48">
        <v>2022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4"/>
    </row>
    <row r="6" spans="1:24" ht="21" x14ac:dyDescent="0.35">
      <c r="A6" s="15" t="s">
        <v>0</v>
      </c>
      <c r="B6" s="24">
        <v>14</v>
      </c>
      <c r="O6" s="7"/>
    </row>
    <row r="7" spans="1:24" ht="30" x14ac:dyDescent="0.25">
      <c r="A7" s="8" t="s">
        <v>7</v>
      </c>
      <c r="B7" s="57">
        <f>(SUM(K10:K40)/1000)</f>
        <v>1304.8399999999999</v>
      </c>
      <c r="C7" s="14"/>
      <c r="D7" s="14"/>
      <c r="E7" s="14"/>
      <c r="F7" s="20"/>
      <c r="G7" s="20"/>
      <c r="H7" s="20"/>
      <c r="I7" s="20"/>
      <c r="J7" s="20"/>
      <c r="O7" s="7"/>
    </row>
    <row r="8" spans="1:24" x14ac:dyDescent="0.25">
      <c r="A8" s="9"/>
      <c r="C8" s="34"/>
      <c r="D8" s="34"/>
      <c r="E8" s="34"/>
      <c r="F8" s="34"/>
      <c r="G8" s="34"/>
      <c r="H8" s="34"/>
      <c r="I8" s="34"/>
      <c r="J8" s="34"/>
      <c r="L8" s="95"/>
      <c r="M8" s="95"/>
      <c r="N8" s="95"/>
      <c r="O8" s="96"/>
      <c r="P8" s="34"/>
      <c r="Q8" s="34"/>
      <c r="R8" s="34"/>
      <c r="S8" s="34"/>
    </row>
    <row r="9" spans="1:24" ht="45" x14ac:dyDescent="0.25">
      <c r="A9" s="25" t="s">
        <v>3</v>
      </c>
      <c r="B9" s="26" t="s">
        <v>1</v>
      </c>
      <c r="C9" s="27" t="s">
        <v>55</v>
      </c>
      <c r="D9" s="27" t="s">
        <v>56</v>
      </c>
      <c r="E9" s="27" t="s">
        <v>37</v>
      </c>
      <c r="F9" s="27" t="s">
        <v>57</v>
      </c>
      <c r="G9" s="27" t="s">
        <v>38</v>
      </c>
      <c r="H9" s="27" t="s">
        <v>72</v>
      </c>
      <c r="I9" s="27" t="s">
        <v>71</v>
      </c>
      <c r="J9" s="27" t="s">
        <v>39</v>
      </c>
      <c r="K9" s="27" t="s">
        <v>58</v>
      </c>
      <c r="L9" s="28"/>
      <c r="M9" s="28"/>
      <c r="N9" s="28"/>
      <c r="O9" s="49"/>
      <c r="P9" s="59"/>
      <c r="Q9" s="59"/>
      <c r="R9" s="37"/>
      <c r="S9" s="37"/>
    </row>
    <row r="10" spans="1:24" x14ac:dyDescent="0.25">
      <c r="A10" s="10">
        <v>1</v>
      </c>
      <c r="B10" s="2">
        <f>'[2]2022'!B362</f>
        <v>44792</v>
      </c>
      <c r="C10" s="4">
        <v>1.3</v>
      </c>
      <c r="D10" s="4">
        <v>10.4</v>
      </c>
      <c r="E10" s="4">
        <v>37.53</v>
      </c>
      <c r="F10" s="4">
        <v>38.04</v>
      </c>
      <c r="G10" s="4">
        <v>1.03</v>
      </c>
      <c r="H10" s="4">
        <v>1.02</v>
      </c>
      <c r="I10" s="4">
        <v>0.11</v>
      </c>
      <c r="J10" s="4">
        <v>3.0000000000000001E-3</v>
      </c>
      <c r="K10" s="76">
        <v>48720</v>
      </c>
      <c r="M10" s="28"/>
      <c r="N10" s="28"/>
      <c r="O10" s="49"/>
      <c r="P10" s="29"/>
      <c r="Q10" s="30"/>
      <c r="R10" s="30"/>
      <c r="S10" s="30"/>
    </row>
    <row r="11" spans="1:24" ht="15.75" customHeight="1" x14ac:dyDescent="0.25">
      <c r="A11" s="10">
        <v>2</v>
      </c>
      <c r="B11" s="2">
        <f>'[2]2022'!B363</f>
        <v>44792</v>
      </c>
      <c r="C11" s="4">
        <v>0.5</v>
      </c>
      <c r="D11" s="4">
        <v>9.6</v>
      </c>
      <c r="E11" s="4">
        <v>35.1</v>
      </c>
      <c r="F11" s="4">
        <v>35.26</v>
      </c>
      <c r="G11" s="4">
        <v>0.4</v>
      </c>
      <c r="H11" s="4">
        <v>0.4</v>
      </c>
      <c r="I11" s="4">
        <v>0.06</v>
      </c>
      <c r="J11" s="4">
        <v>2E-3</v>
      </c>
      <c r="K11" s="76"/>
      <c r="M11" s="19"/>
      <c r="N11" s="19"/>
      <c r="O11" s="49"/>
      <c r="P11" s="29"/>
      <c r="Q11" s="30"/>
      <c r="R11" s="30"/>
      <c r="S11" s="30"/>
    </row>
    <row r="12" spans="1:24" x14ac:dyDescent="0.25">
      <c r="A12" s="10">
        <v>3</v>
      </c>
      <c r="B12" s="2">
        <f>'[2]2022'!B364</f>
        <v>44795</v>
      </c>
      <c r="C12" s="4">
        <v>5.9</v>
      </c>
      <c r="D12" s="4">
        <v>11.2</v>
      </c>
      <c r="E12" s="4">
        <v>28.91</v>
      </c>
      <c r="F12" s="4">
        <v>30.83</v>
      </c>
      <c r="G12" s="4">
        <v>0.82</v>
      </c>
      <c r="H12" s="4">
        <v>0.77</v>
      </c>
      <c r="I12" s="4">
        <v>0.2</v>
      </c>
      <c r="J12" s="4">
        <v>7.0000000000000001E-3</v>
      </c>
      <c r="K12" s="76">
        <v>46660</v>
      </c>
      <c r="M12" s="19"/>
      <c r="N12" s="19"/>
      <c r="O12" s="49"/>
      <c r="P12" s="29"/>
      <c r="Q12" s="30"/>
      <c r="R12" s="30"/>
      <c r="S12" s="30"/>
    </row>
    <row r="13" spans="1:24" ht="14.45" customHeight="1" x14ac:dyDescent="0.25">
      <c r="A13" s="10">
        <v>4</v>
      </c>
      <c r="B13" s="2">
        <f>'[2]2022'!B365</f>
        <v>44795</v>
      </c>
      <c r="C13" s="4">
        <v>5.6</v>
      </c>
      <c r="D13" s="4">
        <v>10.4</v>
      </c>
      <c r="E13" s="4">
        <v>25.84</v>
      </c>
      <c r="F13" s="4">
        <v>27.47</v>
      </c>
      <c r="G13" s="4">
        <v>0.86</v>
      </c>
      <c r="H13" s="4">
        <v>0.81</v>
      </c>
      <c r="I13" s="4">
        <v>0.25</v>
      </c>
      <c r="J13" s="4">
        <v>8.9999999999999993E-3</v>
      </c>
      <c r="K13" s="76"/>
      <c r="M13" s="19"/>
      <c r="N13" s="19"/>
      <c r="O13" s="49"/>
      <c r="P13" s="29"/>
      <c r="Q13" s="30"/>
      <c r="R13" s="30"/>
      <c r="S13" s="30"/>
    </row>
    <row r="14" spans="1:24" ht="15" customHeight="1" x14ac:dyDescent="0.25">
      <c r="A14" s="10">
        <v>5</v>
      </c>
      <c r="B14" s="2">
        <f>'[2]2022'!B366</f>
        <v>44796</v>
      </c>
      <c r="C14" s="4">
        <v>2.9</v>
      </c>
      <c r="D14" s="4">
        <v>9.8000000000000007</v>
      </c>
      <c r="E14" s="4">
        <v>26.24</v>
      </c>
      <c r="F14" s="4">
        <v>27.07</v>
      </c>
      <c r="G14" s="4">
        <v>0.34</v>
      </c>
      <c r="H14" s="4">
        <v>0.33</v>
      </c>
      <c r="I14" s="4">
        <v>0.52</v>
      </c>
      <c r="J14" s="4">
        <v>1.9E-2</v>
      </c>
      <c r="K14" s="76">
        <v>47930</v>
      </c>
      <c r="M14" s="19"/>
      <c r="N14" s="19"/>
      <c r="O14" s="49"/>
    </row>
    <row r="15" spans="1:24" x14ac:dyDescent="0.25">
      <c r="A15" s="10">
        <v>6</v>
      </c>
      <c r="B15" s="2">
        <f>'[2]2022'!B367</f>
        <v>44796</v>
      </c>
      <c r="C15" s="4">
        <v>2.9</v>
      </c>
      <c r="D15" s="4">
        <v>8.6999999999999993</v>
      </c>
      <c r="E15" s="4">
        <v>27.37</v>
      </c>
      <c r="F15" s="4">
        <v>28.25</v>
      </c>
      <c r="G15" s="4">
        <v>0.37</v>
      </c>
      <c r="H15" s="4">
        <v>0.36</v>
      </c>
      <c r="I15" s="4">
        <v>0.11</v>
      </c>
      <c r="J15" s="4">
        <v>4.0000000000000001E-3</v>
      </c>
      <c r="K15" s="76"/>
      <c r="M15" s="19"/>
      <c r="N15" s="19"/>
      <c r="O15" s="49"/>
    </row>
    <row r="16" spans="1:24" x14ac:dyDescent="0.25">
      <c r="A16" s="10">
        <v>7</v>
      </c>
      <c r="B16" s="2">
        <f>'[2]2022'!B368</f>
        <v>44797</v>
      </c>
      <c r="C16" s="4">
        <v>8.1</v>
      </c>
      <c r="D16" s="4">
        <v>15.1</v>
      </c>
      <c r="E16" s="4">
        <v>20.61</v>
      </c>
      <c r="F16" s="4">
        <v>22.57</v>
      </c>
      <c r="G16" s="4">
        <v>0.77</v>
      </c>
      <c r="H16" s="4">
        <v>0.71</v>
      </c>
      <c r="I16" s="4">
        <v>0.45</v>
      </c>
      <c r="J16" s="4">
        <v>0.02</v>
      </c>
      <c r="K16" s="76">
        <v>66490</v>
      </c>
      <c r="N16" s="19"/>
      <c r="O16" s="49"/>
    </row>
    <row r="17" spans="1:23" x14ac:dyDescent="0.25">
      <c r="A17" s="10">
        <v>8</v>
      </c>
      <c r="B17" s="2">
        <f>'[2]2022'!B369</f>
        <v>44797</v>
      </c>
      <c r="C17" s="4">
        <v>9.6999999999999993</v>
      </c>
      <c r="D17" s="4">
        <v>12.9</v>
      </c>
      <c r="E17" s="4">
        <v>23.6</v>
      </c>
      <c r="F17" s="4">
        <v>26.32</v>
      </c>
      <c r="G17" s="55">
        <v>1.0900000000000001</v>
      </c>
      <c r="H17" s="4">
        <v>0.98</v>
      </c>
      <c r="I17" s="4">
        <v>0.45</v>
      </c>
      <c r="J17" s="4">
        <v>1.7000000000000001E-2</v>
      </c>
      <c r="K17" s="76"/>
      <c r="L17" s="19"/>
      <c r="N17" s="19"/>
      <c r="O17" s="49"/>
    </row>
    <row r="18" spans="1:23" x14ac:dyDescent="0.25">
      <c r="A18" s="10">
        <v>9</v>
      </c>
      <c r="B18" s="2">
        <f>'[2]2022'!B370</f>
        <v>44798</v>
      </c>
      <c r="C18" s="4">
        <v>15</v>
      </c>
      <c r="D18" s="4">
        <v>8.9</v>
      </c>
      <c r="E18" s="4">
        <v>25.26</v>
      </c>
      <c r="F18" s="4">
        <v>30.03</v>
      </c>
      <c r="G18" s="4">
        <v>0.81</v>
      </c>
      <c r="H18" s="4">
        <v>0.69</v>
      </c>
      <c r="I18" s="4">
        <v>0.22</v>
      </c>
      <c r="J18" s="4">
        <v>7.0000000000000001E-3</v>
      </c>
      <c r="K18" s="76">
        <v>45900</v>
      </c>
      <c r="L18" s="19"/>
      <c r="N18" s="19"/>
      <c r="O18" s="49"/>
    </row>
    <row r="19" spans="1:23" x14ac:dyDescent="0.25">
      <c r="A19" s="10">
        <v>10</v>
      </c>
      <c r="B19" s="2">
        <f>'[2]2022'!B371</f>
        <v>44798</v>
      </c>
      <c r="C19" s="4">
        <v>19.3</v>
      </c>
      <c r="D19" s="4">
        <v>10.4</v>
      </c>
      <c r="E19" s="4">
        <v>21.57</v>
      </c>
      <c r="F19" s="4">
        <v>27.13</v>
      </c>
      <c r="G19" s="4">
        <v>0.59</v>
      </c>
      <c r="H19" s="4">
        <v>0.47</v>
      </c>
      <c r="I19" s="4">
        <v>0.06</v>
      </c>
      <c r="J19" s="4">
        <v>2E-3</v>
      </c>
      <c r="K19" s="76"/>
      <c r="L19" s="19"/>
      <c r="N19" s="19"/>
      <c r="O19" s="49"/>
    </row>
    <row r="20" spans="1:23" x14ac:dyDescent="0.25">
      <c r="A20" s="10">
        <v>11</v>
      </c>
      <c r="B20" s="2">
        <f>'[2]2022'!B372</f>
        <v>44799</v>
      </c>
      <c r="C20" s="4">
        <v>8.4</v>
      </c>
      <c r="D20" s="4">
        <v>11.1</v>
      </c>
      <c r="E20" s="4">
        <v>26.77</v>
      </c>
      <c r="F20" s="4">
        <v>29.4</v>
      </c>
      <c r="G20" s="4">
        <v>0.55000000000000004</v>
      </c>
      <c r="H20" s="4">
        <v>0.5</v>
      </c>
      <c r="I20" s="4">
        <v>0.52</v>
      </c>
      <c r="J20" s="4">
        <v>1.7999999999999999E-2</v>
      </c>
      <c r="K20" s="76">
        <v>45050</v>
      </c>
      <c r="L20" s="28" t="s">
        <v>73</v>
      </c>
      <c r="N20" s="19"/>
      <c r="O20" s="49"/>
    </row>
    <row r="21" spans="1:23" x14ac:dyDescent="0.25">
      <c r="A21" s="10">
        <v>12</v>
      </c>
      <c r="B21" s="2">
        <f>'[2]2022'!B373</f>
        <v>44802</v>
      </c>
      <c r="C21" s="4">
        <v>10.1</v>
      </c>
      <c r="D21" s="4">
        <v>10.7</v>
      </c>
      <c r="E21" s="4">
        <v>24.42</v>
      </c>
      <c r="F21" s="4">
        <v>27.35</v>
      </c>
      <c r="G21" s="4">
        <v>0.4</v>
      </c>
      <c r="H21" s="4">
        <v>0.36</v>
      </c>
      <c r="I21" s="4">
        <v>0.13</v>
      </c>
      <c r="J21" s="4">
        <v>5.0000000000000001E-3</v>
      </c>
      <c r="K21" s="76">
        <v>46300</v>
      </c>
      <c r="L21" s="28" t="s">
        <v>73</v>
      </c>
      <c r="N21" s="19"/>
      <c r="O21" s="49"/>
    </row>
    <row r="22" spans="1:23" ht="15" customHeight="1" x14ac:dyDescent="0.25">
      <c r="A22" s="10">
        <v>13</v>
      </c>
      <c r="B22" s="2">
        <f>'[2]2022'!B374</f>
        <v>44803</v>
      </c>
      <c r="C22" s="4">
        <v>4.2</v>
      </c>
      <c r="D22" s="4">
        <v>9.5</v>
      </c>
      <c r="E22" s="4">
        <v>27.13</v>
      </c>
      <c r="F22" s="4">
        <v>28.4</v>
      </c>
      <c r="G22" s="4">
        <v>0.19</v>
      </c>
      <c r="H22" s="4">
        <v>0.18</v>
      </c>
      <c r="I22" s="4">
        <v>0.59</v>
      </c>
      <c r="J22" s="4">
        <v>2.1000000000000001E-2</v>
      </c>
      <c r="K22" s="76">
        <v>45360</v>
      </c>
      <c r="L22" s="19" t="s">
        <v>74</v>
      </c>
      <c r="N22" s="19"/>
      <c r="O22" s="49"/>
    </row>
    <row r="23" spans="1:23" x14ac:dyDescent="0.25">
      <c r="A23" s="10">
        <v>14</v>
      </c>
      <c r="B23" s="2">
        <f>'[2]2022'!B375</f>
        <v>44804</v>
      </c>
      <c r="C23" s="4">
        <v>6</v>
      </c>
      <c r="D23" s="4">
        <v>10</v>
      </c>
      <c r="E23" s="4">
        <v>31.12</v>
      </c>
      <c r="F23" s="4">
        <v>33.21</v>
      </c>
      <c r="G23" s="4">
        <v>0.74</v>
      </c>
      <c r="H23" s="4">
        <v>0.7</v>
      </c>
      <c r="I23" s="4">
        <v>0.27</v>
      </c>
      <c r="J23" s="4">
        <v>8.0000000000000002E-3</v>
      </c>
      <c r="K23" s="76">
        <v>65930</v>
      </c>
      <c r="L23" s="19" t="s">
        <v>73</v>
      </c>
      <c r="N23" s="19"/>
      <c r="O23" s="49"/>
    </row>
    <row r="24" spans="1:23" x14ac:dyDescent="0.25">
      <c r="A24" s="10">
        <v>15</v>
      </c>
      <c r="B24" s="2">
        <f>'[2]2022'!B376</f>
        <v>44805</v>
      </c>
      <c r="C24" s="4">
        <v>4</v>
      </c>
      <c r="D24" s="4">
        <v>16.399999999999999</v>
      </c>
      <c r="E24" s="4">
        <v>26.78</v>
      </c>
      <c r="F24" s="4">
        <v>27.96</v>
      </c>
      <c r="G24" s="4">
        <v>0.85</v>
      </c>
      <c r="H24" s="4">
        <v>0.81</v>
      </c>
      <c r="I24" s="4">
        <v>0.1</v>
      </c>
      <c r="J24" s="4">
        <v>4.0000000000000001E-3</v>
      </c>
      <c r="K24" s="76">
        <v>43930</v>
      </c>
      <c r="L24" s="19" t="s">
        <v>74</v>
      </c>
      <c r="N24" s="19"/>
      <c r="O24" s="49"/>
    </row>
    <row r="25" spans="1:23" x14ac:dyDescent="0.25">
      <c r="A25" s="10">
        <v>16</v>
      </c>
      <c r="B25" s="2">
        <f>'[2]2022'!B377</f>
        <v>44806</v>
      </c>
      <c r="C25" s="4">
        <v>12.2</v>
      </c>
      <c r="D25" s="4">
        <v>7.7</v>
      </c>
      <c r="E25" s="4">
        <v>25.01</v>
      </c>
      <c r="F25" s="4">
        <v>28.71</v>
      </c>
      <c r="G25" s="4">
        <v>0.77</v>
      </c>
      <c r="H25" s="4">
        <v>0.67</v>
      </c>
      <c r="I25" s="4">
        <v>0.27</v>
      </c>
      <c r="J25" s="4">
        <v>8.9999999999999993E-3</v>
      </c>
      <c r="K25" s="76">
        <v>45650</v>
      </c>
      <c r="L25" s="19" t="s">
        <v>74</v>
      </c>
      <c r="N25" s="19"/>
      <c r="O25" s="49"/>
    </row>
    <row r="26" spans="1:23" x14ac:dyDescent="0.25">
      <c r="A26" s="10">
        <v>17</v>
      </c>
      <c r="B26" s="2">
        <f>'[2]2022'!B378</f>
        <v>44809</v>
      </c>
      <c r="C26" s="4">
        <v>2.9</v>
      </c>
      <c r="D26" s="4">
        <v>4.7</v>
      </c>
      <c r="E26" s="4">
        <v>29.26</v>
      </c>
      <c r="F26" s="4">
        <v>30.18</v>
      </c>
      <c r="G26" s="4">
        <v>0.42</v>
      </c>
      <c r="H26" s="4">
        <v>0.41</v>
      </c>
      <c r="I26" s="4">
        <v>0.2</v>
      </c>
      <c r="J26" s="4">
        <v>7.0000000000000001E-3</v>
      </c>
      <c r="K26" s="76">
        <v>44700</v>
      </c>
      <c r="L26" s="19" t="s">
        <v>73</v>
      </c>
      <c r="N26" s="19"/>
      <c r="O26" s="49"/>
    </row>
    <row r="27" spans="1:23" x14ac:dyDescent="0.25">
      <c r="A27" s="10">
        <v>18</v>
      </c>
      <c r="B27" s="2">
        <f>'[2]2022'!B379</f>
        <v>44810</v>
      </c>
      <c r="C27" s="4">
        <v>14.4</v>
      </c>
      <c r="D27" s="4">
        <v>11.3</v>
      </c>
      <c r="E27" s="4">
        <v>22.39</v>
      </c>
      <c r="F27" s="4">
        <v>26.43</v>
      </c>
      <c r="G27" s="4">
        <v>0.75</v>
      </c>
      <c r="H27" s="4">
        <v>0.65</v>
      </c>
      <c r="I27" s="4">
        <v>0.2</v>
      </c>
      <c r="J27" s="4">
        <v>8.0000000000000002E-3</v>
      </c>
      <c r="K27" s="76">
        <v>48160</v>
      </c>
      <c r="L27" s="19" t="s">
        <v>73</v>
      </c>
      <c r="N27" s="19"/>
      <c r="O27" s="49"/>
      <c r="P27" s="50"/>
    </row>
    <row r="28" spans="1:23" x14ac:dyDescent="0.25">
      <c r="A28" s="10">
        <v>19</v>
      </c>
      <c r="B28" s="2">
        <f>'[2]2022'!B380</f>
        <v>44811</v>
      </c>
      <c r="C28" s="4">
        <v>7.3</v>
      </c>
      <c r="D28" s="4">
        <v>10.6</v>
      </c>
      <c r="E28" s="4">
        <v>25.54</v>
      </c>
      <c r="F28" s="4">
        <v>27.67</v>
      </c>
      <c r="G28" s="4">
        <v>0.56000000000000005</v>
      </c>
      <c r="H28" s="4">
        <v>0.51</v>
      </c>
      <c r="I28" s="4">
        <v>0.25</v>
      </c>
      <c r="J28" s="4">
        <v>8.9999999999999993E-3</v>
      </c>
      <c r="K28" s="76">
        <v>68340</v>
      </c>
      <c r="L28" s="19" t="s">
        <v>73</v>
      </c>
      <c r="M28" s="19"/>
      <c r="N28" s="19"/>
      <c r="O28" s="49"/>
      <c r="P28" s="34"/>
      <c r="Q28" s="34"/>
      <c r="R28" s="34"/>
      <c r="S28" s="34"/>
      <c r="T28" s="34"/>
      <c r="U28" s="34"/>
      <c r="V28" s="34"/>
      <c r="W28" s="34"/>
    </row>
    <row r="29" spans="1:23" x14ac:dyDescent="0.25">
      <c r="A29" s="10">
        <v>20</v>
      </c>
      <c r="B29" s="2">
        <f>'[2]2022'!B381</f>
        <v>44812</v>
      </c>
      <c r="C29" s="4">
        <v>11.3</v>
      </c>
      <c r="D29" s="4">
        <v>9.6</v>
      </c>
      <c r="E29" s="4">
        <v>25.88</v>
      </c>
      <c r="F29" s="4">
        <v>29.38</v>
      </c>
      <c r="G29" s="4">
        <v>0.79</v>
      </c>
      <c r="H29" s="4">
        <v>0.7</v>
      </c>
      <c r="I29" s="4">
        <v>0.21</v>
      </c>
      <c r="J29" s="4">
        <v>7.0000000000000001E-3</v>
      </c>
      <c r="K29" s="76">
        <v>45580</v>
      </c>
      <c r="L29" s="19" t="s">
        <v>74</v>
      </c>
      <c r="M29" s="19"/>
      <c r="N29" s="19"/>
      <c r="O29" s="49"/>
      <c r="P29" s="35"/>
      <c r="Q29" s="35"/>
      <c r="R29" s="35"/>
      <c r="S29" s="35"/>
      <c r="T29" s="35"/>
      <c r="U29" s="35"/>
      <c r="V29" s="35"/>
      <c r="W29" s="35"/>
    </row>
    <row r="30" spans="1:23" x14ac:dyDescent="0.25">
      <c r="A30" s="10">
        <v>21</v>
      </c>
      <c r="B30" s="2">
        <f>'[2]2022'!B382</f>
        <v>44813</v>
      </c>
      <c r="C30" s="4">
        <v>3.5</v>
      </c>
      <c r="D30" s="4">
        <v>7.5</v>
      </c>
      <c r="E30" s="4">
        <v>24.02</v>
      </c>
      <c r="F30" s="4">
        <v>24.95</v>
      </c>
      <c r="G30" s="4">
        <v>0.5</v>
      </c>
      <c r="H30" s="4">
        <v>0.48</v>
      </c>
      <c r="I30" s="4">
        <v>0.2</v>
      </c>
      <c r="J30" s="4">
        <v>8.0000000000000002E-3</v>
      </c>
      <c r="K30" s="76">
        <v>45640</v>
      </c>
      <c r="L30" s="19" t="s">
        <v>73</v>
      </c>
      <c r="M30" s="19"/>
      <c r="N30" s="19"/>
      <c r="O30" s="49"/>
      <c r="P30" s="35"/>
      <c r="Q30" s="35"/>
      <c r="R30" s="35"/>
      <c r="S30" s="33"/>
      <c r="T30" s="33"/>
      <c r="U30" s="33"/>
      <c r="V30" s="33"/>
      <c r="W30" s="33"/>
    </row>
    <row r="31" spans="1:23" x14ac:dyDescent="0.25">
      <c r="A31" s="10">
        <v>22</v>
      </c>
      <c r="B31" s="2">
        <f>'[2]2022'!B383</f>
        <v>44816</v>
      </c>
      <c r="C31" s="4">
        <v>7.9</v>
      </c>
      <c r="D31" s="4">
        <v>9.1</v>
      </c>
      <c r="E31" s="4">
        <v>22.31</v>
      </c>
      <c r="F31" s="4">
        <v>24.37</v>
      </c>
      <c r="G31" s="4">
        <v>0.34</v>
      </c>
      <c r="H31" s="4">
        <v>0.31</v>
      </c>
      <c r="I31" s="4">
        <v>0.26</v>
      </c>
      <c r="J31" s="4">
        <v>1.0999999999999999E-2</v>
      </c>
      <c r="K31" s="76">
        <v>46960</v>
      </c>
      <c r="L31" s="19" t="s">
        <v>73</v>
      </c>
      <c r="M31" s="19"/>
      <c r="N31" s="19"/>
      <c r="O31" s="49"/>
      <c r="P31" s="33"/>
      <c r="Q31" s="13"/>
      <c r="R31" s="13"/>
      <c r="S31" s="32"/>
      <c r="T31" s="32"/>
      <c r="U31" s="32"/>
      <c r="V31" s="32"/>
      <c r="W31" s="32"/>
    </row>
    <row r="32" spans="1:23" x14ac:dyDescent="0.25">
      <c r="A32" s="10">
        <v>23</v>
      </c>
      <c r="B32" s="2">
        <f>'[2]2022'!B384</f>
        <v>44817</v>
      </c>
      <c r="C32" s="4">
        <v>7.9</v>
      </c>
      <c r="D32" s="4">
        <v>11.3</v>
      </c>
      <c r="E32" s="4">
        <v>24.91</v>
      </c>
      <c r="F32" s="4">
        <v>27.19</v>
      </c>
      <c r="G32" s="4">
        <v>0.8</v>
      </c>
      <c r="H32" s="4">
        <v>0.73</v>
      </c>
      <c r="I32" s="4">
        <v>0.08</v>
      </c>
      <c r="J32" s="4">
        <v>3.0000000000000001E-3</v>
      </c>
      <c r="K32" s="76">
        <v>45830</v>
      </c>
      <c r="L32" s="19" t="s">
        <v>74</v>
      </c>
      <c r="M32" s="19"/>
      <c r="N32" s="19"/>
      <c r="O32" s="49"/>
      <c r="P32" s="33"/>
      <c r="Q32" s="13"/>
      <c r="R32" s="13"/>
      <c r="S32" s="32"/>
      <c r="T32" s="32"/>
      <c r="U32" s="32"/>
      <c r="V32" s="32"/>
      <c r="W32" s="32"/>
    </row>
    <row r="33" spans="1:23" x14ac:dyDescent="0.25">
      <c r="A33" s="10">
        <v>24</v>
      </c>
      <c r="B33" s="2">
        <f>'[2]2022'!B385</f>
        <v>44818</v>
      </c>
      <c r="C33" s="4">
        <v>11.1</v>
      </c>
      <c r="D33" s="4">
        <v>11.1</v>
      </c>
      <c r="E33" s="4">
        <v>23.12</v>
      </c>
      <c r="F33" s="4">
        <v>26.22</v>
      </c>
      <c r="G33" s="4">
        <v>0.79</v>
      </c>
      <c r="H33" s="4">
        <v>0.7</v>
      </c>
      <c r="I33" s="31">
        <v>0.04</v>
      </c>
      <c r="J33" s="4">
        <v>2E-3</v>
      </c>
      <c r="K33" s="76">
        <v>69460</v>
      </c>
      <c r="L33" s="19" t="s">
        <v>73</v>
      </c>
      <c r="M33" s="19"/>
      <c r="N33" s="19"/>
      <c r="O33" s="49"/>
      <c r="P33" s="35"/>
      <c r="Q33" s="13"/>
      <c r="R33" s="13"/>
      <c r="S33" s="32"/>
      <c r="T33" s="32"/>
      <c r="U33" s="32"/>
      <c r="V33" s="32"/>
      <c r="W33" s="32"/>
    </row>
    <row r="34" spans="1:23" x14ac:dyDescent="0.25">
      <c r="A34" s="10">
        <v>25</v>
      </c>
      <c r="B34" s="2">
        <f>'[2]2022'!B386</f>
        <v>44819</v>
      </c>
      <c r="C34" s="4">
        <v>14.3</v>
      </c>
      <c r="D34" s="4">
        <v>14.2</v>
      </c>
      <c r="E34" s="4">
        <v>19.899999999999999</v>
      </c>
      <c r="F34" s="4">
        <v>23.5</v>
      </c>
      <c r="G34" s="55">
        <v>1.26</v>
      </c>
      <c r="H34" s="55">
        <v>1.08</v>
      </c>
      <c r="I34" s="4">
        <v>7.0000000000000007E-2</v>
      </c>
      <c r="J34" s="4">
        <v>3.0000000000000001E-3</v>
      </c>
      <c r="K34" s="76">
        <v>46920</v>
      </c>
      <c r="L34" s="19" t="s">
        <v>74</v>
      </c>
      <c r="M34" s="19"/>
      <c r="N34" s="19"/>
      <c r="O34" s="49"/>
      <c r="P34" s="35"/>
      <c r="Q34" s="13"/>
      <c r="R34" s="13"/>
      <c r="S34" s="32"/>
      <c r="T34" s="32"/>
      <c r="U34" s="32"/>
      <c r="V34" s="32"/>
      <c r="W34" s="32"/>
    </row>
    <row r="35" spans="1:23" x14ac:dyDescent="0.25">
      <c r="A35" s="10">
        <v>26</v>
      </c>
      <c r="B35" s="2">
        <f>'[2]2022'!B387</f>
        <v>44820</v>
      </c>
      <c r="C35" s="4">
        <v>8.8000000000000007</v>
      </c>
      <c r="D35" s="4">
        <v>24.8</v>
      </c>
      <c r="E35" s="4">
        <v>21.51</v>
      </c>
      <c r="F35" s="4">
        <v>23.76</v>
      </c>
      <c r="G35" s="4">
        <v>0.44</v>
      </c>
      <c r="H35" s="4">
        <v>0.4</v>
      </c>
      <c r="I35" s="4">
        <v>0.57999999999999996</v>
      </c>
      <c r="J35" s="4">
        <v>2.5000000000000001E-2</v>
      </c>
      <c r="K35" s="76">
        <v>45180</v>
      </c>
      <c r="L35" s="19" t="s">
        <v>74</v>
      </c>
      <c r="M35" s="19"/>
      <c r="N35" s="19"/>
      <c r="O35" s="49"/>
      <c r="P35" s="35"/>
      <c r="Q35" s="13"/>
      <c r="R35" s="13"/>
      <c r="S35" s="32"/>
      <c r="T35" s="32"/>
      <c r="U35" s="32"/>
      <c r="V35" s="32"/>
      <c r="W35" s="32"/>
    </row>
    <row r="36" spans="1:23" x14ac:dyDescent="0.25">
      <c r="A36" s="10">
        <v>27</v>
      </c>
      <c r="B36" s="2">
        <f>'[2]2022'!B388</f>
        <v>44823</v>
      </c>
      <c r="C36" s="4">
        <v>11.9</v>
      </c>
      <c r="D36" s="4">
        <v>20.2</v>
      </c>
      <c r="E36" s="4">
        <v>18.87</v>
      </c>
      <c r="F36" s="4">
        <v>21.65</v>
      </c>
      <c r="G36" s="4">
        <v>0.72</v>
      </c>
      <c r="H36" s="4">
        <v>0.64</v>
      </c>
      <c r="I36" s="4">
        <v>0.04</v>
      </c>
      <c r="J36" s="4">
        <v>2E-3</v>
      </c>
      <c r="K36" s="76">
        <v>45360</v>
      </c>
      <c r="L36" s="19" t="s">
        <v>74</v>
      </c>
      <c r="M36" s="19"/>
      <c r="N36" s="19"/>
      <c r="O36" s="49"/>
      <c r="P36" s="35"/>
      <c r="Q36" s="13"/>
      <c r="R36" s="13"/>
      <c r="S36" s="32"/>
      <c r="T36" s="32"/>
      <c r="U36" s="32"/>
      <c r="V36" s="32"/>
      <c r="W36" s="32"/>
    </row>
    <row r="37" spans="1:23" ht="15.75" customHeight="1" x14ac:dyDescent="0.25">
      <c r="A37" s="10">
        <v>28</v>
      </c>
      <c r="B37" s="2">
        <f>'[2]2022'!B389</f>
        <v>44824</v>
      </c>
      <c r="C37" s="4">
        <v>6.6</v>
      </c>
      <c r="D37" s="4">
        <v>14.7</v>
      </c>
      <c r="E37" s="4">
        <v>22.83</v>
      </c>
      <c r="F37" s="4">
        <v>24.56</v>
      </c>
      <c r="G37" s="4">
        <v>0.69</v>
      </c>
      <c r="H37" s="4">
        <v>0.65</v>
      </c>
      <c r="I37" s="4">
        <v>0.06</v>
      </c>
      <c r="J37" s="4">
        <v>2E-3</v>
      </c>
      <c r="K37" s="76">
        <v>45460</v>
      </c>
      <c r="L37" s="19" t="s">
        <v>74</v>
      </c>
      <c r="M37" s="19"/>
      <c r="N37" s="19"/>
      <c r="O37" s="49"/>
      <c r="P37" s="35"/>
      <c r="Q37" s="13"/>
      <c r="R37" s="13"/>
      <c r="S37" s="32"/>
      <c r="T37" s="32"/>
      <c r="U37" s="32"/>
      <c r="V37" s="32"/>
      <c r="W37" s="32"/>
    </row>
    <row r="38" spans="1:23" ht="15.75" customHeight="1" x14ac:dyDescent="0.25">
      <c r="A38" s="10">
        <v>29</v>
      </c>
      <c r="B38" s="2">
        <f>'[2]2022'!B390</f>
        <v>44825</v>
      </c>
      <c r="C38" s="4">
        <v>10.6</v>
      </c>
      <c r="D38" s="4">
        <v>13.5</v>
      </c>
      <c r="E38" s="4">
        <v>23.06</v>
      </c>
      <c r="F38" s="4">
        <v>25.99</v>
      </c>
      <c r="G38" s="4">
        <v>0.96</v>
      </c>
      <c r="H38" s="4">
        <v>0.86</v>
      </c>
      <c r="I38" s="4">
        <v>0.18</v>
      </c>
      <c r="J38" s="4">
        <v>7.0000000000000001E-3</v>
      </c>
      <c r="K38" s="76">
        <v>67960</v>
      </c>
      <c r="L38" s="19" t="s">
        <v>73</v>
      </c>
      <c r="M38" s="19"/>
      <c r="N38" s="19"/>
      <c r="O38" s="49"/>
      <c r="P38" s="35"/>
      <c r="Q38" s="13"/>
      <c r="R38" s="13"/>
      <c r="S38" s="32"/>
      <c r="T38" s="32"/>
      <c r="U38" s="32"/>
      <c r="V38" s="32"/>
      <c r="W38" s="32"/>
    </row>
    <row r="39" spans="1:23" x14ac:dyDescent="0.25">
      <c r="A39" s="10">
        <v>30</v>
      </c>
      <c r="B39" s="2">
        <f>'[2]2022'!B391</f>
        <v>44826</v>
      </c>
      <c r="C39" s="4">
        <v>5.3</v>
      </c>
      <c r="D39" s="4">
        <v>12.5</v>
      </c>
      <c r="E39" s="4">
        <v>25.51</v>
      </c>
      <c r="F39" s="4">
        <v>27.03</v>
      </c>
      <c r="G39" s="4">
        <v>0.6</v>
      </c>
      <c r="H39" s="4">
        <v>0.56999999999999995</v>
      </c>
      <c r="I39" s="4">
        <v>0.03</v>
      </c>
      <c r="J39" s="4">
        <v>1E-3</v>
      </c>
      <c r="K39" s="76">
        <v>44990</v>
      </c>
      <c r="L39" s="19" t="s">
        <v>74</v>
      </c>
      <c r="M39" s="19"/>
      <c r="N39" s="19"/>
      <c r="O39" s="49"/>
      <c r="P39" s="35"/>
      <c r="Q39" s="13"/>
      <c r="R39" s="13"/>
      <c r="S39" s="32"/>
      <c r="T39" s="32"/>
      <c r="U39" s="32"/>
      <c r="V39" s="32"/>
      <c r="W39" s="32"/>
    </row>
    <row r="40" spans="1:23" x14ac:dyDescent="0.25">
      <c r="A40" s="10">
        <v>31</v>
      </c>
      <c r="B40" s="2">
        <f>'[2]2022'!B392</f>
        <v>44827</v>
      </c>
      <c r="C40" s="4">
        <v>12.4</v>
      </c>
      <c r="D40" s="4">
        <v>12.2</v>
      </c>
      <c r="E40" s="4">
        <v>22.91</v>
      </c>
      <c r="F40" s="4">
        <v>26.38</v>
      </c>
      <c r="G40" s="4">
        <v>0.18</v>
      </c>
      <c r="H40" s="31">
        <v>0.17</v>
      </c>
      <c r="I40" s="4">
        <v>0.28999999999999998</v>
      </c>
      <c r="J40" s="4">
        <v>1.0999999999999999E-2</v>
      </c>
      <c r="K40" s="76">
        <v>46380</v>
      </c>
      <c r="L40" s="19" t="s">
        <v>73</v>
      </c>
      <c r="M40" s="19"/>
      <c r="N40" s="19"/>
      <c r="O40" s="49"/>
      <c r="P40" s="35"/>
      <c r="Q40" s="13"/>
      <c r="R40" s="13"/>
      <c r="S40" s="32"/>
      <c r="T40" s="32"/>
      <c r="U40" s="32"/>
      <c r="V40" s="32"/>
      <c r="W40" s="32"/>
    </row>
    <row r="41" spans="1:23" x14ac:dyDescent="0.25">
      <c r="A41" s="21" t="s">
        <v>36</v>
      </c>
      <c r="B41" s="1"/>
      <c r="C41" s="64">
        <f>AVERAGE(C10:C40)</f>
        <v>8.1387096774193566</v>
      </c>
      <c r="D41" s="64">
        <f>AVERAGE(D10:D40)</f>
        <v>11.616129032258064</v>
      </c>
      <c r="E41" s="64">
        <f>AVERAGE(E10:E40)</f>
        <v>25.331612903225803</v>
      </c>
      <c r="F41" s="64">
        <f>AVERAGE(F10:F40)</f>
        <v>27.65354838709677</v>
      </c>
      <c r="G41" s="3">
        <f>AVERAGE(G10:G40)</f>
        <v>0.65741935483870972</v>
      </c>
      <c r="H41" s="3">
        <f>AVERAGE(H10:H40)</f>
        <v>0.60064516129032264</v>
      </c>
      <c r="I41" s="3">
        <f>AVERAGE(I10:I40)</f>
        <v>0.22580645161290325</v>
      </c>
      <c r="J41" s="39">
        <f>AVERAGE(J10:J40)</f>
        <v>8.4193548387096803E-3</v>
      </c>
      <c r="K41" s="51"/>
      <c r="L41" s="51"/>
      <c r="M41" s="51"/>
      <c r="N41" s="51"/>
      <c r="O41" s="7"/>
      <c r="P41" s="35"/>
      <c r="Q41" s="13"/>
      <c r="R41" s="13"/>
      <c r="S41" s="32"/>
      <c r="T41" s="32"/>
      <c r="U41" s="32"/>
      <c r="V41" s="32"/>
      <c r="W41" s="32"/>
    </row>
    <row r="42" spans="1:23" x14ac:dyDescent="0.25">
      <c r="A42" s="9"/>
      <c r="C42" s="16"/>
      <c r="D42" s="16"/>
      <c r="E42" s="16"/>
      <c r="F42" s="16"/>
      <c r="G42" s="16"/>
      <c r="H42" s="16"/>
      <c r="I42" s="16"/>
      <c r="J42" s="16"/>
      <c r="O42" s="7"/>
    </row>
    <row r="43" spans="1:23" x14ac:dyDescent="0.25">
      <c r="A43" s="18" t="s">
        <v>41</v>
      </c>
      <c r="C43" s="16"/>
      <c r="D43" s="16"/>
      <c r="E43" s="17"/>
      <c r="F43" s="17"/>
      <c r="G43" s="17"/>
      <c r="H43" s="17"/>
      <c r="I43" s="17"/>
      <c r="J43" s="17"/>
      <c r="O43" s="7"/>
    </row>
    <row r="44" spans="1:23" x14ac:dyDescent="0.25">
      <c r="A44" s="18" t="s">
        <v>40</v>
      </c>
      <c r="C44" s="16"/>
      <c r="D44" s="16"/>
      <c r="O44" s="7"/>
    </row>
    <row r="45" spans="1:23" ht="15.75" thickBot="1" x14ac:dyDescent="0.3">
      <c r="A45" s="22"/>
      <c r="B45" s="5"/>
      <c r="C45" s="23"/>
      <c r="D45" s="23"/>
      <c r="E45" s="5"/>
      <c r="F45" s="5"/>
      <c r="G45" s="5"/>
      <c r="H45" s="5"/>
      <c r="I45" s="5"/>
      <c r="J45" s="5"/>
      <c r="K45" s="5"/>
      <c r="L45" s="5"/>
      <c r="M45" s="5"/>
      <c r="N45" s="5"/>
      <c r="O45" s="6"/>
    </row>
    <row r="46" spans="1:23" ht="15.75" thickBot="1" x14ac:dyDescent="0.3"/>
    <row r="47" spans="1:23" ht="24" thickBot="1" x14ac:dyDescent="0.4">
      <c r="A47" s="91" t="s">
        <v>32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3"/>
      <c r="P47" s="11"/>
      <c r="Q47" s="11"/>
      <c r="R47" s="11"/>
      <c r="S47" s="11"/>
      <c r="T47" s="11"/>
      <c r="U47" s="11"/>
      <c r="V47" s="11"/>
      <c r="W47" s="11"/>
    </row>
    <row r="48" spans="1:23" x14ac:dyDescent="0.25">
      <c r="A48" s="9"/>
      <c r="O48" s="7"/>
    </row>
    <row r="49" spans="1:15" x14ac:dyDescent="0.25">
      <c r="A49" s="97" t="s">
        <v>8</v>
      </c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9"/>
      <c r="O49" s="7"/>
    </row>
    <row r="50" spans="1:15" ht="18" customHeight="1" x14ac:dyDescent="0.25">
      <c r="A50" s="78" t="s">
        <v>53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80"/>
      <c r="O50" s="7"/>
    </row>
    <row r="51" spans="1:15" ht="18" customHeight="1" x14ac:dyDescent="0.25">
      <c r="A51" s="78" t="s">
        <v>46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80"/>
      <c r="O51" s="7"/>
    </row>
    <row r="52" spans="1:15" x14ac:dyDescent="0.25">
      <c r="A52" s="97" t="s">
        <v>9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9"/>
      <c r="O52" s="7"/>
    </row>
    <row r="53" spans="1:15" ht="18" customHeight="1" x14ac:dyDescent="0.25">
      <c r="A53" s="78" t="s">
        <v>47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80"/>
      <c r="O53" s="7"/>
    </row>
    <row r="54" spans="1:15" ht="17.25" customHeight="1" x14ac:dyDescent="0.25">
      <c r="A54" s="78" t="s">
        <v>48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80"/>
      <c r="O54" s="7"/>
    </row>
    <row r="55" spans="1:15" x14ac:dyDescent="0.25">
      <c r="A55" s="100" t="s">
        <v>59</v>
      </c>
      <c r="B55" s="100"/>
      <c r="C55" s="101" t="s">
        <v>10</v>
      </c>
      <c r="D55" s="102" t="s">
        <v>52</v>
      </c>
      <c r="E55" s="104" t="s">
        <v>60</v>
      </c>
      <c r="F55" s="105"/>
      <c r="G55" s="105"/>
      <c r="H55" s="105"/>
      <c r="I55" s="105"/>
      <c r="J55" s="105"/>
      <c r="K55" s="105"/>
      <c r="L55" s="105"/>
      <c r="M55" s="106"/>
      <c r="O55" s="7"/>
    </row>
    <row r="56" spans="1:15" x14ac:dyDescent="0.25">
      <c r="A56" s="100"/>
      <c r="B56" s="100"/>
      <c r="C56" s="101"/>
      <c r="D56" s="103"/>
      <c r="E56" s="107"/>
      <c r="F56" s="108"/>
      <c r="G56" s="108"/>
      <c r="H56" s="108"/>
      <c r="I56" s="108"/>
      <c r="J56" s="108"/>
      <c r="K56" s="108"/>
      <c r="L56" s="108"/>
      <c r="M56" s="109"/>
      <c r="O56" s="7"/>
    </row>
    <row r="57" spans="1:15" ht="15" customHeight="1" x14ac:dyDescent="0.25">
      <c r="A57" s="110" t="s">
        <v>11</v>
      </c>
      <c r="B57" s="110"/>
      <c r="C57" s="52" t="s">
        <v>5</v>
      </c>
      <c r="D57" s="67">
        <f>D41</f>
        <v>11.616129032258064</v>
      </c>
      <c r="E57" s="111" t="s">
        <v>33</v>
      </c>
      <c r="F57" s="112"/>
      <c r="G57" s="112"/>
      <c r="H57" s="112"/>
      <c r="I57" s="112"/>
      <c r="J57" s="112"/>
      <c r="K57" s="112"/>
      <c r="L57" s="112"/>
      <c r="M57" s="113"/>
      <c r="O57" s="7"/>
    </row>
    <row r="58" spans="1:15" ht="15" customHeight="1" x14ac:dyDescent="0.25">
      <c r="A58" s="110" t="s">
        <v>12</v>
      </c>
      <c r="B58" s="110"/>
      <c r="C58" s="52" t="s">
        <v>13</v>
      </c>
      <c r="D58" s="67">
        <f>C41</f>
        <v>8.1387096774193566</v>
      </c>
      <c r="E58" s="111" t="s">
        <v>33</v>
      </c>
      <c r="F58" s="112"/>
      <c r="G58" s="112"/>
      <c r="H58" s="112"/>
      <c r="I58" s="112"/>
      <c r="J58" s="112"/>
      <c r="K58" s="112"/>
      <c r="L58" s="112"/>
      <c r="M58" s="113"/>
      <c r="O58" s="7"/>
    </row>
    <row r="59" spans="1:15" ht="15" customHeight="1" x14ac:dyDescent="0.25">
      <c r="A59" s="110" t="s">
        <v>14</v>
      </c>
      <c r="B59" s="110"/>
      <c r="C59" s="52" t="s">
        <v>4</v>
      </c>
      <c r="D59" s="67">
        <f>E41</f>
        <v>25.331612903225803</v>
      </c>
      <c r="E59" s="111" t="s">
        <v>33</v>
      </c>
      <c r="F59" s="112"/>
      <c r="G59" s="112"/>
      <c r="H59" s="112"/>
      <c r="I59" s="112"/>
      <c r="J59" s="112"/>
      <c r="K59" s="112"/>
      <c r="L59" s="112"/>
      <c r="M59" s="113"/>
      <c r="O59" s="7"/>
    </row>
    <row r="60" spans="1:15" ht="15.75" customHeight="1" x14ac:dyDescent="0.25">
      <c r="A60" s="110" t="s">
        <v>14</v>
      </c>
      <c r="B60" s="110"/>
      <c r="C60" s="52" t="s">
        <v>15</v>
      </c>
      <c r="D60" s="67">
        <f>F41</f>
        <v>27.65354838709677</v>
      </c>
      <c r="E60" s="111" t="s">
        <v>33</v>
      </c>
      <c r="F60" s="112"/>
      <c r="G60" s="112"/>
      <c r="H60" s="112"/>
      <c r="I60" s="112"/>
      <c r="J60" s="112"/>
      <c r="K60" s="112"/>
      <c r="L60" s="112"/>
      <c r="M60" s="113"/>
      <c r="O60" s="7"/>
    </row>
    <row r="61" spans="1:15" x14ac:dyDescent="0.25">
      <c r="A61" s="114" t="s">
        <v>16</v>
      </c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O61" s="7"/>
    </row>
    <row r="62" spans="1:15" ht="15" customHeight="1" x14ac:dyDescent="0.25">
      <c r="A62" s="100" t="s">
        <v>59</v>
      </c>
      <c r="B62" s="100"/>
      <c r="C62" s="116" t="s">
        <v>10</v>
      </c>
      <c r="D62" s="116" t="s">
        <v>52</v>
      </c>
      <c r="E62" s="104" t="s">
        <v>60</v>
      </c>
      <c r="F62" s="105"/>
      <c r="G62" s="105"/>
      <c r="H62" s="105"/>
      <c r="I62" s="105"/>
      <c r="J62" s="105"/>
      <c r="K62" s="105"/>
      <c r="L62" s="105"/>
      <c r="M62" s="106"/>
      <c r="O62" s="7"/>
    </row>
    <row r="63" spans="1:15" x14ac:dyDescent="0.25">
      <c r="A63" s="100"/>
      <c r="B63" s="100"/>
      <c r="C63" s="117"/>
      <c r="D63" s="117"/>
      <c r="E63" s="107"/>
      <c r="F63" s="108"/>
      <c r="G63" s="108"/>
      <c r="H63" s="108"/>
      <c r="I63" s="108"/>
      <c r="J63" s="108"/>
      <c r="K63" s="108"/>
      <c r="L63" s="108"/>
      <c r="M63" s="109"/>
      <c r="O63" s="7"/>
    </row>
    <row r="64" spans="1:15" x14ac:dyDescent="0.25">
      <c r="A64" s="110" t="s">
        <v>17</v>
      </c>
      <c r="B64" s="110"/>
      <c r="C64" s="52" t="s">
        <v>5</v>
      </c>
      <c r="D64" s="53">
        <f>G41</f>
        <v>0.65741935483870972</v>
      </c>
      <c r="E64" s="111" t="s">
        <v>33</v>
      </c>
      <c r="F64" s="112"/>
      <c r="G64" s="112"/>
      <c r="H64" s="112"/>
      <c r="I64" s="112"/>
      <c r="J64" s="112"/>
      <c r="K64" s="112"/>
      <c r="L64" s="112"/>
      <c r="M64" s="113"/>
      <c r="O64" s="7"/>
    </row>
    <row r="65" spans="1:15" ht="15" customHeight="1" x14ac:dyDescent="0.25">
      <c r="A65" s="110" t="s">
        <v>18</v>
      </c>
      <c r="B65" s="110"/>
      <c r="C65" s="52" t="s">
        <v>19</v>
      </c>
      <c r="D65" s="12">
        <v>4.54</v>
      </c>
      <c r="E65" s="111" t="s">
        <v>33</v>
      </c>
      <c r="F65" s="112"/>
      <c r="G65" s="112"/>
      <c r="H65" s="112"/>
      <c r="I65" s="112"/>
      <c r="J65" s="112"/>
      <c r="K65" s="112"/>
      <c r="L65" s="112"/>
      <c r="M65" s="113"/>
      <c r="O65" s="7"/>
    </row>
    <row r="66" spans="1:15" ht="15" customHeight="1" x14ac:dyDescent="0.25">
      <c r="A66" s="110" t="s">
        <v>20</v>
      </c>
      <c r="B66" s="110"/>
      <c r="C66" s="52" t="s">
        <v>19</v>
      </c>
      <c r="D66" s="42">
        <v>0.25</v>
      </c>
      <c r="E66" s="111" t="s">
        <v>33</v>
      </c>
      <c r="F66" s="112"/>
      <c r="G66" s="112"/>
      <c r="H66" s="112"/>
      <c r="I66" s="112"/>
      <c r="J66" s="112"/>
      <c r="K66" s="112"/>
      <c r="L66" s="112"/>
      <c r="M66" s="113"/>
      <c r="O66" s="7"/>
    </row>
    <row r="67" spans="1:15" ht="15" customHeight="1" x14ac:dyDescent="0.25">
      <c r="A67" s="110" t="s">
        <v>21</v>
      </c>
      <c r="B67" s="110"/>
      <c r="C67" s="52" t="s">
        <v>19</v>
      </c>
      <c r="D67" s="12">
        <v>0.21</v>
      </c>
      <c r="E67" s="111" t="s">
        <v>33</v>
      </c>
      <c r="F67" s="112"/>
      <c r="G67" s="112"/>
      <c r="H67" s="112"/>
      <c r="I67" s="112"/>
      <c r="J67" s="112"/>
      <c r="K67" s="112"/>
      <c r="L67" s="112"/>
      <c r="M67" s="113"/>
      <c r="O67" s="7"/>
    </row>
    <row r="68" spans="1:15" ht="15" customHeight="1" x14ac:dyDescent="0.25">
      <c r="A68" s="110" t="s">
        <v>22</v>
      </c>
      <c r="B68" s="110"/>
      <c r="C68" s="52" t="s">
        <v>19</v>
      </c>
      <c r="D68" s="12">
        <v>27.12</v>
      </c>
      <c r="E68" s="111" t="s">
        <v>33</v>
      </c>
      <c r="F68" s="112"/>
      <c r="G68" s="112"/>
      <c r="H68" s="112"/>
      <c r="I68" s="112"/>
      <c r="J68" s="112"/>
      <c r="K68" s="112"/>
      <c r="L68" s="112"/>
      <c r="M68" s="113"/>
      <c r="O68" s="7"/>
    </row>
    <row r="69" spans="1:15" ht="15" customHeight="1" x14ac:dyDescent="0.25">
      <c r="A69" s="110" t="s">
        <v>23</v>
      </c>
      <c r="B69" s="110"/>
      <c r="C69" s="52" t="s">
        <v>19</v>
      </c>
      <c r="D69" s="12">
        <v>10.93</v>
      </c>
      <c r="E69" s="111" t="s">
        <v>33</v>
      </c>
      <c r="F69" s="112"/>
      <c r="G69" s="112"/>
      <c r="H69" s="112"/>
      <c r="I69" s="112"/>
      <c r="J69" s="112"/>
      <c r="K69" s="112"/>
      <c r="L69" s="112"/>
      <c r="M69" s="113"/>
      <c r="O69" s="7"/>
    </row>
    <row r="70" spans="1:15" ht="15" customHeight="1" x14ac:dyDescent="0.25">
      <c r="A70" s="110" t="s">
        <v>24</v>
      </c>
      <c r="B70" s="110"/>
      <c r="C70" s="52" t="s">
        <v>19</v>
      </c>
      <c r="D70" s="12">
        <v>33.03</v>
      </c>
      <c r="E70" s="111" t="s">
        <v>33</v>
      </c>
      <c r="F70" s="112"/>
      <c r="G70" s="112"/>
      <c r="H70" s="112"/>
      <c r="I70" s="112"/>
      <c r="J70" s="112"/>
      <c r="K70" s="112"/>
      <c r="L70" s="112"/>
      <c r="M70" s="113"/>
      <c r="O70" s="7"/>
    </row>
    <row r="71" spans="1:15" ht="15" customHeight="1" x14ac:dyDescent="0.25">
      <c r="A71" s="110" t="s">
        <v>25</v>
      </c>
      <c r="B71" s="110"/>
      <c r="C71" s="52" t="s">
        <v>19</v>
      </c>
      <c r="D71" s="12">
        <v>37.39</v>
      </c>
      <c r="E71" s="111" t="s">
        <v>33</v>
      </c>
      <c r="F71" s="112"/>
      <c r="G71" s="112"/>
      <c r="H71" s="112"/>
      <c r="I71" s="112"/>
      <c r="J71" s="112"/>
      <c r="K71" s="112"/>
      <c r="L71" s="112"/>
      <c r="M71" s="113"/>
      <c r="O71" s="7"/>
    </row>
    <row r="72" spans="1:15" ht="15" customHeight="1" x14ac:dyDescent="0.25">
      <c r="A72" s="110" t="s">
        <v>26</v>
      </c>
      <c r="B72" s="110"/>
      <c r="C72" s="52" t="s">
        <v>19</v>
      </c>
      <c r="D72" s="12">
        <v>176.25</v>
      </c>
      <c r="E72" s="111" t="s">
        <v>33</v>
      </c>
      <c r="F72" s="112"/>
      <c r="G72" s="112"/>
      <c r="H72" s="112"/>
      <c r="I72" s="112"/>
      <c r="J72" s="112"/>
      <c r="K72" s="112"/>
      <c r="L72" s="112"/>
      <c r="M72" s="113"/>
      <c r="O72" s="7"/>
    </row>
    <row r="73" spans="1:15" ht="15" customHeight="1" x14ac:dyDescent="0.25">
      <c r="A73" s="110" t="s">
        <v>27</v>
      </c>
      <c r="B73" s="110"/>
      <c r="C73" s="52" t="s">
        <v>6</v>
      </c>
      <c r="D73" s="46">
        <f>J41</f>
        <v>8.4193548387096803E-3</v>
      </c>
      <c r="E73" s="111" t="s">
        <v>33</v>
      </c>
      <c r="F73" s="112"/>
      <c r="G73" s="112"/>
      <c r="H73" s="112"/>
      <c r="I73" s="112"/>
      <c r="J73" s="112"/>
      <c r="K73" s="112"/>
      <c r="L73" s="112"/>
      <c r="M73" s="113"/>
      <c r="O73" s="7"/>
    </row>
    <row r="74" spans="1:15" ht="15" customHeight="1" x14ac:dyDescent="0.25">
      <c r="A74" s="110" t="s">
        <v>28</v>
      </c>
      <c r="B74" s="110"/>
      <c r="C74" s="52" t="s">
        <v>19</v>
      </c>
      <c r="D74" s="12">
        <v>17.690000000000001</v>
      </c>
      <c r="E74" s="111" t="s">
        <v>33</v>
      </c>
      <c r="F74" s="112"/>
      <c r="G74" s="112"/>
      <c r="H74" s="112"/>
      <c r="I74" s="112"/>
      <c r="J74" s="112"/>
      <c r="K74" s="112"/>
      <c r="L74" s="112"/>
      <c r="M74" s="113"/>
      <c r="O74" s="7"/>
    </row>
    <row r="75" spans="1:15" x14ac:dyDescent="0.25">
      <c r="A75" s="110" t="s">
        <v>29</v>
      </c>
      <c r="B75" s="110"/>
      <c r="C75" s="52" t="s">
        <v>19</v>
      </c>
      <c r="D75" s="42">
        <v>0.13</v>
      </c>
      <c r="E75" s="111" t="s">
        <v>33</v>
      </c>
      <c r="F75" s="112"/>
      <c r="G75" s="112"/>
      <c r="H75" s="112"/>
      <c r="I75" s="112"/>
      <c r="J75" s="112"/>
      <c r="K75" s="112"/>
      <c r="L75" s="112"/>
      <c r="M75" s="113"/>
      <c r="O75" s="7"/>
    </row>
    <row r="76" spans="1:15" ht="15" customHeight="1" x14ac:dyDescent="0.25">
      <c r="A76" s="110" t="s">
        <v>30</v>
      </c>
      <c r="B76" s="110"/>
      <c r="C76" s="52" t="s">
        <v>19</v>
      </c>
      <c r="D76" s="12">
        <v>2.78</v>
      </c>
      <c r="E76" s="111" t="s">
        <v>33</v>
      </c>
      <c r="F76" s="112"/>
      <c r="G76" s="112"/>
      <c r="H76" s="112"/>
      <c r="I76" s="112"/>
      <c r="J76" s="112"/>
      <c r="K76" s="112"/>
      <c r="L76" s="112"/>
      <c r="M76" s="113"/>
      <c r="O76" s="7"/>
    </row>
    <row r="77" spans="1:15" ht="15" customHeight="1" x14ac:dyDescent="0.25">
      <c r="A77" s="110" t="s">
        <v>49</v>
      </c>
      <c r="B77" s="110"/>
      <c r="C77" s="52" t="s">
        <v>19</v>
      </c>
      <c r="D77" s="12">
        <v>2.4</v>
      </c>
      <c r="E77" s="111" t="s">
        <v>33</v>
      </c>
      <c r="F77" s="112"/>
      <c r="G77" s="112"/>
      <c r="H77" s="112"/>
      <c r="I77" s="112"/>
      <c r="J77" s="112"/>
      <c r="K77" s="112"/>
      <c r="L77" s="112"/>
      <c r="M77" s="113"/>
      <c r="O77" s="7"/>
    </row>
    <row r="78" spans="1:15" ht="15" customHeight="1" x14ac:dyDescent="0.25">
      <c r="A78" s="110" t="s">
        <v>50</v>
      </c>
      <c r="B78" s="110"/>
      <c r="C78" s="52" t="s">
        <v>5</v>
      </c>
      <c r="D78" s="66">
        <v>0.11</v>
      </c>
      <c r="E78" s="111" t="s">
        <v>33</v>
      </c>
      <c r="F78" s="112"/>
      <c r="G78" s="112"/>
      <c r="H78" s="112"/>
      <c r="I78" s="112"/>
      <c r="J78" s="112"/>
      <c r="K78" s="112"/>
      <c r="L78" s="112"/>
      <c r="M78" s="113"/>
      <c r="O78" s="7"/>
    </row>
    <row r="79" spans="1:15" ht="15" customHeight="1" x14ac:dyDescent="0.25">
      <c r="A79" s="118" t="s">
        <v>42</v>
      </c>
      <c r="B79" s="119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O79" s="7"/>
    </row>
    <row r="80" spans="1:15" ht="24.75" customHeight="1" x14ac:dyDescent="0.25">
      <c r="A80" s="120" t="s">
        <v>44</v>
      </c>
      <c r="B80" s="121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O80" s="7"/>
    </row>
    <row r="81" spans="1:15" ht="15" customHeight="1" x14ac:dyDescent="0.25">
      <c r="A81" s="118" t="s">
        <v>43</v>
      </c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O81" s="7"/>
    </row>
    <row r="82" spans="1:15" ht="25.5" customHeight="1" x14ac:dyDescent="0.25">
      <c r="A82" s="120" t="s">
        <v>45</v>
      </c>
      <c r="B82" s="121"/>
      <c r="C82" s="121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O82" s="7"/>
    </row>
    <row r="83" spans="1:15" ht="18" customHeight="1" thickBot="1" x14ac:dyDescent="0.3">
      <c r="A83" s="122" t="s">
        <v>51</v>
      </c>
      <c r="B83" s="123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5"/>
      <c r="O83" s="6"/>
    </row>
    <row r="84" spans="1:15" ht="15" customHeight="1" x14ac:dyDescent="0.25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</row>
    <row r="85" spans="1:15" x14ac:dyDescent="0.25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</row>
    <row r="86" spans="1:15" ht="15" customHeight="1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</row>
  </sheetData>
  <mergeCells count="65">
    <mergeCell ref="A1:B2"/>
    <mergeCell ref="C1:N1"/>
    <mergeCell ref="O1:O2"/>
    <mergeCell ref="C2:N2"/>
    <mergeCell ref="A4:O4"/>
    <mergeCell ref="L8:O8"/>
    <mergeCell ref="A47:O47"/>
    <mergeCell ref="A49:M49"/>
    <mergeCell ref="A50:M50"/>
    <mergeCell ref="A51:M51"/>
    <mergeCell ref="A52:M52"/>
    <mergeCell ref="A53:M53"/>
    <mergeCell ref="A54:M54"/>
    <mergeCell ref="A55:B56"/>
    <mergeCell ref="C55:C56"/>
    <mergeCell ref="D55:D56"/>
    <mergeCell ref="E55:M56"/>
    <mergeCell ref="A57:B57"/>
    <mergeCell ref="E57:M57"/>
    <mergeCell ref="A58:B58"/>
    <mergeCell ref="E58:M58"/>
    <mergeCell ref="A59:B59"/>
    <mergeCell ref="E59:M59"/>
    <mergeCell ref="A60:B60"/>
    <mergeCell ref="E60:M60"/>
    <mergeCell ref="A61:M61"/>
    <mergeCell ref="A62:B63"/>
    <mergeCell ref="C62:C63"/>
    <mergeCell ref="D62:D63"/>
    <mergeCell ref="E62:M63"/>
    <mergeCell ref="A64:B64"/>
    <mergeCell ref="E64:M64"/>
    <mergeCell ref="A65:B65"/>
    <mergeCell ref="E65:M65"/>
    <mergeCell ref="A66:B66"/>
    <mergeCell ref="E66:M66"/>
    <mergeCell ref="A67:B67"/>
    <mergeCell ref="E67:M67"/>
    <mergeCell ref="A68:B68"/>
    <mergeCell ref="E68:M68"/>
    <mergeCell ref="A69:B69"/>
    <mergeCell ref="E69:M69"/>
    <mergeCell ref="A70:B70"/>
    <mergeCell ref="E70:M70"/>
    <mergeCell ref="A71:B71"/>
    <mergeCell ref="E71:M71"/>
    <mergeCell ref="A72:B72"/>
    <mergeCell ref="E72:M72"/>
    <mergeCell ref="E78:M78"/>
    <mergeCell ref="A73:B73"/>
    <mergeCell ref="E73:M73"/>
    <mergeCell ref="A74:B74"/>
    <mergeCell ref="E74:M74"/>
    <mergeCell ref="A75:B75"/>
    <mergeCell ref="E75:M75"/>
    <mergeCell ref="A79:M79"/>
    <mergeCell ref="A80:M80"/>
    <mergeCell ref="A81:M81"/>
    <mergeCell ref="A82:M82"/>
    <mergeCell ref="A83:M83"/>
    <mergeCell ref="A76:B76"/>
    <mergeCell ref="E76:M76"/>
    <mergeCell ref="A77:B77"/>
    <mergeCell ref="E77:M77"/>
    <mergeCell ref="A78:B78"/>
  </mergeCells>
  <conditionalFormatting sqref="G10:I10">
    <cfRule type="cellIs" dxfId="0" priority="1" operator="greaterThanOrEqual">
      <formula>1</formula>
    </cfRule>
  </conditionalFormatting>
  <printOptions horizontalCentered="1"/>
  <pageMargins left="0.19685039370078741" right="0.19685039370078741" top="0.19685039370078741" bottom="0.39370078740157483" header="0.31496062992125984" footer="0.19685039370078741"/>
  <pageSetup paperSize="9" scale="77" orientation="landscape" r:id="rId1"/>
  <rowBreaks count="1" manualBreakCount="1">
    <brk id="45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41C30-F27A-459F-91EE-8C9D95BCDA0A}">
  <dimension ref="A1:X79"/>
  <sheetViews>
    <sheetView zoomScaleNormal="100" workbookViewId="0">
      <selection activeCell="B6" sqref="B6"/>
    </sheetView>
  </sheetViews>
  <sheetFormatPr defaultRowHeight="15" x14ac:dyDescent="0.25"/>
  <cols>
    <col min="1" max="1" width="11.28515625" customWidth="1"/>
    <col min="2" max="2" width="11.5703125" customWidth="1"/>
    <col min="3" max="10" width="10.7109375" customWidth="1"/>
    <col min="11" max="11" width="14.140625" customWidth="1"/>
    <col min="12" max="12" width="13.42578125" customWidth="1"/>
    <col min="13" max="13" width="12" customWidth="1"/>
    <col min="14" max="14" width="12.5703125" customWidth="1"/>
    <col min="15" max="15" width="12.28515625" customWidth="1"/>
    <col min="16" max="16" width="14.7109375" customWidth="1"/>
    <col min="17" max="17" width="14.85546875" customWidth="1"/>
    <col min="18" max="18" width="13.5703125" customWidth="1"/>
    <col min="19" max="19" width="12.5703125" customWidth="1"/>
  </cols>
  <sheetData>
    <row r="1" spans="1:24" ht="26.25" customHeight="1" x14ac:dyDescent="0.25">
      <c r="A1" s="81"/>
      <c r="B1" s="82"/>
      <c r="C1" s="85" t="s">
        <v>34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7" t="s">
        <v>35</v>
      </c>
      <c r="P1" s="36"/>
      <c r="Q1" s="36"/>
      <c r="R1" s="36"/>
      <c r="S1" s="36"/>
      <c r="T1" s="36"/>
      <c r="U1" s="36"/>
      <c r="V1" s="38"/>
      <c r="W1" s="14"/>
    </row>
    <row r="2" spans="1:24" ht="26.25" customHeight="1" thickBot="1" x14ac:dyDescent="0.3">
      <c r="A2" s="83"/>
      <c r="B2" s="84"/>
      <c r="C2" s="89">
        <v>15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88"/>
      <c r="P2" s="36"/>
      <c r="Q2" s="36"/>
      <c r="R2" s="36"/>
      <c r="S2" s="36"/>
      <c r="T2" s="36"/>
      <c r="U2" s="36"/>
      <c r="V2" s="14"/>
      <c r="W2" s="14"/>
    </row>
    <row r="3" spans="1:24" ht="4.5" customHeight="1" thickBot="1" x14ac:dyDescent="0.3">
      <c r="A3" s="9"/>
    </row>
    <row r="4" spans="1:24" ht="24" thickBot="1" x14ac:dyDescent="0.4">
      <c r="A4" s="91" t="s">
        <v>31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3"/>
      <c r="P4" s="11"/>
      <c r="Q4" s="11"/>
      <c r="R4" s="11"/>
      <c r="S4" s="11"/>
      <c r="T4" s="11"/>
      <c r="U4" s="11"/>
      <c r="V4" s="11"/>
      <c r="W4" s="11"/>
      <c r="X4" s="11"/>
    </row>
    <row r="5" spans="1:24" ht="21" x14ac:dyDescent="0.35">
      <c r="A5" s="47" t="s">
        <v>2</v>
      </c>
      <c r="B5" s="48">
        <v>2022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4"/>
    </row>
    <row r="6" spans="1:24" ht="21" x14ac:dyDescent="0.35">
      <c r="A6" s="15" t="s">
        <v>0</v>
      </c>
      <c r="B6" s="24">
        <v>15</v>
      </c>
      <c r="O6" s="7"/>
    </row>
    <row r="7" spans="1:24" ht="30" x14ac:dyDescent="0.25">
      <c r="A7" s="8" t="s">
        <v>7</v>
      </c>
      <c r="B7" s="57">
        <f>(SUM(K10:K33)/1000)</f>
        <v>1435.06</v>
      </c>
      <c r="C7" s="14"/>
      <c r="D7" s="14"/>
      <c r="E7" s="14"/>
      <c r="F7" s="20"/>
      <c r="G7" s="20"/>
      <c r="H7" s="20"/>
      <c r="I7" s="20"/>
      <c r="J7" s="20"/>
      <c r="O7" s="7"/>
    </row>
    <row r="8" spans="1:24" x14ac:dyDescent="0.25">
      <c r="A8" s="9"/>
      <c r="C8" s="34"/>
      <c r="D8" s="34"/>
      <c r="E8" s="34"/>
      <c r="F8" s="34"/>
      <c r="G8" s="34"/>
      <c r="H8" s="34"/>
      <c r="I8" s="34"/>
      <c r="J8" s="34"/>
      <c r="L8" s="95"/>
      <c r="M8" s="95"/>
      <c r="N8" s="95"/>
      <c r="O8" s="96"/>
      <c r="P8" s="34"/>
      <c r="Q8" s="34"/>
      <c r="R8" s="34"/>
      <c r="S8" s="34"/>
    </row>
    <row r="9" spans="1:24" ht="45" x14ac:dyDescent="0.25">
      <c r="A9" s="25" t="s">
        <v>3</v>
      </c>
      <c r="B9" s="26" t="s">
        <v>1</v>
      </c>
      <c r="C9" s="27" t="s">
        <v>55</v>
      </c>
      <c r="D9" s="27" t="s">
        <v>56</v>
      </c>
      <c r="E9" s="27" t="s">
        <v>37</v>
      </c>
      <c r="F9" s="27" t="s">
        <v>57</v>
      </c>
      <c r="G9" s="27" t="s">
        <v>38</v>
      </c>
      <c r="H9" s="27" t="s">
        <v>72</v>
      </c>
      <c r="I9" s="27" t="s">
        <v>71</v>
      </c>
      <c r="J9" s="27" t="s">
        <v>39</v>
      </c>
      <c r="K9" s="27" t="s">
        <v>58</v>
      </c>
      <c r="L9" s="28"/>
      <c r="M9" s="28"/>
      <c r="N9" s="28"/>
      <c r="O9" s="49"/>
      <c r="P9" s="59"/>
      <c r="Q9" s="59"/>
      <c r="R9" s="37"/>
      <c r="S9" s="37"/>
    </row>
    <row r="10" spans="1:24" x14ac:dyDescent="0.25">
      <c r="A10" s="10">
        <v>1</v>
      </c>
      <c r="B10" s="2">
        <f>'[2]2022'!B393</f>
        <v>44830</v>
      </c>
      <c r="C10" s="4">
        <v>11.5</v>
      </c>
      <c r="D10" s="4">
        <v>13.5</v>
      </c>
      <c r="E10" s="4">
        <v>20.61</v>
      </c>
      <c r="F10" s="4">
        <v>23.5</v>
      </c>
      <c r="G10" s="4">
        <v>0.23</v>
      </c>
      <c r="H10" s="4">
        <v>0.21</v>
      </c>
      <c r="I10" s="4">
        <v>0.14000000000000001</v>
      </c>
      <c r="J10" s="4">
        <v>6.0000000000000001E-3</v>
      </c>
      <c r="K10" s="76">
        <v>44340</v>
      </c>
      <c r="L10" t="s">
        <v>74</v>
      </c>
      <c r="M10" s="28"/>
      <c r="N10" s="28"/>
      <c r="O10" s="49"/>
      <c r="P10" s="29"/>
      <c r="Q10" s="30"/>
      <c r="R10" s="30"/>
      <c r="S10" s="30"/>
    </row>
    <row r="11" spans="1:24" ht="15.75" customHeight="1" x14ac:dyDescent="0.25">
      <c r="A11" s="10">
        <v>2</v>
      </c>
      <c r="B11" s="2">
        <f>'[2]2022'!B394</f>
        <v>44831</v>
      </c>
      <c r="C11" s="4">
        <v>9.3000000000000007</v>
      </c>
      <c r="D11" s="4">
        <v>13.1</v>
      </c>
      <c r="E11" s="4">
        <v>21.27</v>
      </c>
      <c r="F11" s="4">
        <v>23.62</v>
      </c>
      <c r="G11" s="4">
        <v>0.63</v>
      </c>
      <c r="H11" s="4">
        <v>0.56999999999999995</v>
      </c>
      <c r="I11" s="4">
        <v>0.4</v>
      </c>
      <c r="J11" s="4">
        <v>1.7000000000000001E-2</v>
      </c>
      <c r="K11" s="76">
        <v>66260</v>
      </c>
      <c r="L11" t="s">
        <v>73</v>
      </c>
      <c r="M11" s="19"/>
      <c r="N11" s="19"/>
      <c r="O11" s="49"/>
      <c r="P11" s="29"/>
      <c r="Q11" s="30"/>
      <c r="R11" s="30"/>
      <c r="S11" s="30"/>
    </row>
    <row r="12" spans="1:24" x14ac:dyDescent="0.25">
      <c r="A12" s="10">
        <v>3</v>
      </c>
      <c r="B12" s="2">
        <f>'[2]2022'!B395</f>
        <v>44832</v>
      </c>
      <c r="C12" s="4">
        <v>7.8</v>
      </c>
      <c r="D12" s="4">
        <v>10.7</v>
      </c>
      <c r="E12" s="4">
        <v>24.45</v>
      </c>
      <c r="F12" s="4">
        <v>26.65</v>
      </c>
      <c r="G12" s="4">
        <v>0.72</v>
      </c>
      <c r="H12" s="4">
        <v>0.67</v>
      </c>
      <c r="I12" s="4">
        <v>0.41</v>
      </c>
      <c r="J12" s="4">
        <v>1.6E-2</v>
      </c>
      <c r="K12" s="76">
        <v>89080</v>
      </c>
      <c r="L12" t="s">
        <v>73</v>
      </c>
      <c r="M12" s="19"/>
      <c r="N12" s="19"/>
      <c r="O12" s="49"/>
      <c r="P12" s="29"/>
      <c r="Q12" s="30"/>
      <c r="R12" s="30"/>
      <c r="S12" s="30"/>
    </row>
    <row r="13" spans="1:24" ht="14.45" customHeight="1" x14ac:dyDescent="0.25">
      <c r="A13" s="10">
        <v>4</v>
      </c>
      <c r="B13" s="2">
        <f>'[2]2022'!B396</f>
        <v>44833</v>
      </c>
      <c r="C13" s="4">
        <v>8.6999999999999993</v>
      </c>
      <c r="D13" s="4">
        <v>13.8</v>
      </c>
      <c r="E13" s="4">
        <v>24.06</v>
      </c>
      <c r="F13" s="4">
        <v>26.52</v>
      </c>
      <c r="G13" s="4">
        <v>0.34</v>
      </c>
      <c r="H13" s="4">
        <v>0.53</v>
      </c>
      <c r="I13" s="4">
        <v>0.28000000000000003</v>
      </c>
      <c r="J13" s="4">
        <v>0.01</v>
      </c>
      <c r="K13" s="76">
        <v>85630</v>
      </c>
      <c r="L13" t="s">
        <v>73</v>
      </c>
      <c r="M13" s="19"/>
      <c r="N13" s="19"/>
      <c r="O13" s="49"/>
      <c r="P13" s="29"/>
      <c r="Q13" s="30"/>
      <c r="R13" s="30"/>
      <c r="S13" s="30"/>
    </row>
    <row r="14" spans="1:24" ht="15" customHeight="1" x14ac:dyDescent="0.25">
      <c r="A14" s="10">
        <v>5</v>
      </c>
      <c r="B14" s="2">
        <f>'[2]2022'!B397</f>
        <v>44834</v>
      </c>
      <c r="C14" s="4">
        <v>8.1999999999999993</v>
      </c>
      <c r="D14" s="4">
        <v>12.7</v>
      </c>
      <c r="E14" s="4">
        <v>21.42</v>
      </c>
      <c r="F14" s="4">
        <v>23.49</v>
      </c>
      <c r="G14" s="4">
        <v>0.64</v>
      </c>
      <c r="H14" s="4">
        <v>0.59</v>
      </c>
      <c r="I14" s="4">
        <v>0.31</v>
      </c>
      <c r="J14" s="4">
        <v>1.2999999999999999E-2</v>
      </c>
      <c r="K14" s="76">
        <v>22890</v>
      </c>
      <c r="L14" t="s">
        <v>73</v>
      </c>
      <c r="M14" s="19"/>
      <c r="N14" s="19"/>
      <c r="O14" s="49"/>
    </row>
    <row r="15" spans="1:24" x14ac:dyDescent="0.25">
      <c r="A15" s="10">
        <v>6</v>
      </c>
      <c r="B15" s="2">
        <f>'[2]2022'!B398</f>
        <v>44837</v>
      </c>
      <c r="C15" s="4">
        <v>16.3</v>
      </c>
      <c r="D15" s="4">
        <v>10.1</v>
      </c>
      <c r="E15" s="4">
        <v>21.57</v>
      </c>
      <c r="F15" s="4">
        <v>26.09</v>
      </c>
      <c r="G15" s="4">
        <v>0.68</v>
      </c>
      <c r="H15" s="4">
        <v>0.56999999999999995</v>
      </c>
      <c r="I15" s="4">
        <v>0.26</v>
      </c>
      <c r="J15" s="4">
        <v>0.01</v>
      </c>
      <c r="K15" s="76">
        <v>90890</v>
      </c>
      <c r="L15" t="s">
        <v>73</v>
      </c>
      <c r="M15" s="19"/>
      <c r="N15" s="19"/>
      <c r="O15" s="49"/>
    </row>
    <row r="16" spans="1:24" x14ac:dyDescent="0.25">
      <c r="A16" s="10">
        <v>7</v>
      </c>
      <c r="B16" s="2">
        <f>'[2]2022'!B399</f>
        <v>44838</v>
      </c>
      <c r="C16" s="4">
        <v>16.3</v>
      </c>
      <c r="D16" s="4">
        <v>12.6</v>
      </c>
      <c r="E16" s="4">
        <v>23.87</v>
      </c>
      <c r="F16" s="4">
        <v>28.85</v>
      </c>
      <c r="G16" s="4">
        <v>0.59</v>
      </c>
      <c r="H16" s="4">
        <v>0.5</v>
      </c>
      <c r="I16" s="4">
        <v>0.32</v>
      </c>
      <c r="J16" s="4">
        <v>1.0999999999999999E-2</v>
      </c>
      <c r="K16" s="76">
        <v>66960</v>
      </c>
      <c r="L16" t="s">
        <v>73</v>
      </c>
      <c r="N16" s="19"/>
      <c r="O16" s="49"/>
    </row>
    <row r="17" spans="1:23" x14ac:dyDescent="0.25">
      <c r="A17" s="10">
        <v>8</v>
      </c>
      <c r="B17" s="2">
        <f>'[2]2022'!B400</f>
        <v>44839</v>
      </c>
      <c r="C17" s="4">
        <v>11.6</v>
      </c>
      <c r="D17" s="4">
        <v>11.4</v>
      </c>
      <c r="E17" s="4">
        <v>25.44</v>
      </c>
      <c r="F17" s="4">
        <v>29.01</v>
      </c>
      <c r="G17" s="4">
        <v>0.63</v>
      </c>
      <c r="H17" s="4">
        <v>0.55000000000000004</v>
      </c>
      <c r="I17" s="4">
        <v>0.51</v>
      </c>
      <c r="J17" s="4">
        <v>1.7999999999999999E-2</v>
      </c>
      <c r="K17" s="76">
        <v>68430</v>
      </c>
      <c r="L17" t="s">
        <v>73</v>
      </c>
      <c r="N17" s="19"/>
      <c r="O17" s="49"/>
    </row>
    <row r="18" spans="1:23" x14ac:dyDescent="0.25">
      <c r="A18" s="10">
        <v>9</v>
      </c>
      <c r="B18" s="2">
        <f>'[2]2022'!B401</f>
        <v>44840</v>
      </c>
      <c r="C18" s="4">
        <v>13.6</v>
      </c>
      <c r="D18" s="4">
        <v>10.3</v>
      </c>
      <c r="E18" s="4">
        <v>23.32</v>
      </c>
      <c r="F18" s="4">
        <v>27.25</v>
      </c>
      <c r="G18" s="4">
        <v>0.79</v>
      </c>
      <c r="H18" s="4">
        <v>0.68</v>
      </c>
      <c r="I18" s="4">
        <v>0.15</v>
      </c>
      <c r="J18" s="4">
        <v>5.0000000000000001E-3</v>
      </c>
      <c r="K18" s="76">
        <v>66100</v>
      </c>
      <c r="L18" s="124" t="s">
        <v>74</v>
      </c>
      <c r="N18" s="19"/>
      <c r="O18" s="49"/>
    </row>
    <row r="19" spans="1:23" x14ac:dyDescent="0.25">
      <c r="A19" s="10">
        <v>10</v>
      </c>
      <c r="B19" s="2">
        <f>'[2]2022'!B402</f>
        <v>44841</v>
      </c>
      <c r="C19" s="4">
        <v>11</v>
      </c>
      <c r="D19" s="4">
        <v>11</v>
      </c>
      <c r="E19" s="4">
        <v>22.24</v>
      </c>
      <c r="F19" s="4">
        <v>25.19</v>
      </c>
      <c r="G19" s="4">
        <v>0.33</v>
      </c>
      <c r="H19" s="4">
        <v>0.28999999999999998</v>
      </c>
      <c r="I19" s="4">
        <v>0.44</v>
      </c>
      <c r="J19" s="4">
        <v>1.7999999999999999E-2</v>
      </c>
      <c r="K19" s="76">
        <v>42830</v>
      </c>
      <c r="L19" s="124" t="s">
        <v>73</v>
      </c>
      <c r="N19" s="19"/>
      <c r="O19" s="49"/>
    </row>
    <row r="20" spans="1:23" x14ac:dyDescent="0.25">
      <c r="A20" s="10">
        <v>11</v>
      </c>
      <c r="B20" s="2">
        <f>'[2]2022'!B403</f>
        <v>44844</v>
      </c>
      <c r="C20" s="4">
        <v>14.2</v>
      </c>
      <c r="D20" s="4">
        <v>14.5</v>
      </c>
      <c r="E20" s="4">
        <v>16.91</v>
      </c>
      <c r="F20" s="4">
        <v>19.97</v>
      </c>
      <c r="G20" s="4">
        <v>0.26</v>
      </c>
      <c r="H20" s="4">
        <v>0.22</v>
      </c>
      <c r="I20" s="4">
        <v>0.7</v>
      </c>
      <c r="J20" s="4">
        <v>3.5000000000000003E-2</v>
      </c>
      <c r="K20" s="76">
        <v>91390</v>
      </c>
      <c r="L20" s="125" t="s">
        <v>73</v>
      </c>
      <c r="N20" s="19"/>
      <c r="O20" s="49"/>
    </row>
    <row r="21" spans="1:23" x14ac:dyDescent="0.25">
      <c r="A21" s="10">
        <v>12</v>
      </c>
      <c r="B21" s="2">
        <f>'[2]2022'!B404</f>
        <v>44845</v>
      </c>
      <c r="C21" s="4">
        <v>23.2</v>
      </c>
      <c r="D21" s="4">
        <v>10.3</v>
      </c>
      <c r="E21" s="4">
        <v>20.9</v>
      </c>
      <c r="F21" s="4">
        <v>27.73</v>
      </c>
      <c r="G21" s="4">
        <v>0.23</v>
      </c>
      <c r="H21" s="4">
        <v>0.18</v>
      </c>
      <c r="I21" s="4">
        <v>0.79</v>
      </c>
      <c r="J21" s="4">
        <v>2.9000000000000001E-2</v>
      </c>
      <c r="K21" s="76">
        <v>69640</v>
      </c>
      <c r="L21" s="125" t="s">
        <v>73</v>
      </c>
      <c r="N21" s="19"/>
      <c r="O21" s="49"/>
    </row>
    <row r="22" spans="1:23" ht="15" customHeight="1" x14ac:dyDescent="0.25">
      <c r="A22" s="10">
        <v>13</v>
      </c>
      <c r="B22" s="2">
        <f>'[2]2022'!B405</f>
        <v>44846</v>
      </c>
      <c r="C22" s="4">
        <v>15.6</v>
      </c>
      <c r="D22" s="4">
        <v>9.6</v>
      </c>
      <c r="E22" s="4">
        <v>25.5</v>
      </c>
      <c r="F22" s="4">
        <v>30.53</v>
      </c>
      <c r="G22" s="31">
        <v>0.17</v>
      </c>
      <c r="H22" s="31">
        <v>0.17</v>
      </c>
      <c r="I22" s="4">
        <v>0.77</v>
      </c>
      <c r="J22" s="4">
        <v>2.5999999999999999E-2</v>
      </c>
      <c r="K22" s="76">
        <v>97610</v>
      </c>
      <c r="L22" s="124" t="s">
        <v>73</v>
      </c>
      <c r="N22" s="19"/>
      <c r="O22" s="49"/>
    </row>
    <row r="23" spans="1:23" x14ac:dyDescent="0.25">
      <c r="A23" s="10">
        <v>14</v>
      </c>
      <c r="B23" s="2">
        <f>'[2]2022'!B406</f>
        <v>44847</v>
      </c>
      <c r="C23" s="4">
        <v>10.3</v>
      </c>
      <c r="D23" s="4">
        <v>14.5</v>
      </c>
      <c r="E23" s="4">
        <v>21.21</v>
      </c>
      <c r="F23" s="4">
        <v>23.83</v>
      </c>
      <c r="G23" s="4">
        <v>0.52</v>
      </c>
      <c r="H23" s="4">
        <v>0.46</v>
      </c>
      <c r="I23" s="4">
        <v>0.21</v>
      </c>
      <c r="J23" s="4">
        <v>8.9999999999999993E-3</v>
      </c>
      <c r="K23" s="76">
        <v>72690</v>
      </c>
      <c r="L23" s="124" t="s">
        <v>73</v>
      </c>
      <c r="N23" s="19"/>
      <c r="O23" s="49"/>
    </row>
    <row r="24" spans="1:23" x14ac:dyDescent="0.25">
      <c r="A24" s="10">
        <v>15</v>
      </c>
      <c r="B24" s="2">
        <f>'[2]2022'!B407</f>
        <v>44848</v>
      </c>
      <c r="C24" s="4">
        <v>11.5</v>
      </c>
      <c r="D24" s="4">
        <v>9</v>
      </c>
      <c r="E24" s="4">
        <v>22.36</v>
      </c>
      <c r="F24" s="4">
        <v>25.49</v>
      </c>
      <c r="G24" s="55">
        <v>1.1599999999999999</v>
      </c>
      <c r="H24" s="4">
        <v>1.02</v>
      </c>
      <c r="I24" s="4">
        <v>0.75</v>
      </c>
      <c r="J24" s="4">
        <v>0.03</v>
      </c>
      <c r="K24" s="76">
        <v>49020</v>
      </c>
      <c r="L24" s="124" t="s">
        <v>73</v>
      </c>
      <c r="N24" s="19"/>
      <c r="O24" s="49"/>
    </row>
    <row r="25" spans="1:23" x14ac:dyDescent="0.25">
      <c r="A25" s="10">
        <v>16</v>
      </c>
      <c r="B25" s="2">
        <f>'[2]2022'!B408</f>
        <v>44851</v>
      </c>
      <c r="C25" s="4">
        <v>18.2</v>
      </c>
      <c r="D25" s="4">
        <v>16.399999999999999</v>
      </c>
      <c r="E25" s="4">
        <v>20.48</v>
      </c>
      <c r="F25" s="4">
        <v>25.4</v>
      </c>
      <c r="G25" s="4">
        <v>0.94</v>
      </c>
      <c r="H25" s="4">
        <v>0.77</v>
      </c>
      <c r="I25" s="4">
        <v>0.41</v>
      </c>
      <c r="J25" s="4">
        <v>1.6E-2</v>
      </c>
      <c r="K25" s="76">
        <v>115660</v>
      </c>
      <c r="L25" s="19"/>
      <c r="N25" s="19"/>
      <c r="O25" s="49"/>
    </row>
    <row r="26" spans="1:23" x14ac:dyDescent="0.25">
      <c r="A26" s="10">
        <v>17</v>
      </c>
      <c r="B26" s="2">
        <f>'[2]2022'!B409</f>
        <v>44851</v>
      </c>
      <c r="C26" s="4">
        <v>17.100000000000001</v>
      </c>
      <c r="D26" s="4">
        <v>16.8</v>
      </c>
      <c r="E26" s="4">
        <v>22.2</v>
      </c>
      <c r="F26" s="4">
        <v>27.1</v>
      </c>
      <c r="G26" s="4">
        <v>0.51</v>
      </c>
      <c r="H26" s="4">
        <v>0.42</v>
      </c>
      <c r="I26" s="4">
        <v>0.4</v>
      </c>
      <c r="J26" s="4">
        <v>1.4999999999999999E-2</v>
      </c>
      <c r="K26" s="76"/>
      <c r="L26" s="19"/>
      <c r="N26" s="19"/>
      <c r="O26" s="49"/>
    </row>
    <row r="27" spans="1:23" x14ac:dyDescent="0.25">
      <c r="A27" s="10">
        <v>18</v>
      </c>
      <c r="B27" s="2">
        <f>'[2]2022'!B410</f>
        <v>44852</v>
      </c>
      <c r="C27" s="4">
        <v>0.7</v>
      </c>
      <c r="D27" s="4">
        <v>7</v>
      </c>
      <c r="E27" s="4">
        <v>34.520000000000003</v>
      </c>
      <c r="F27" s="4">
        <v>34.75</v>
      </c>
      <c r="G27" s="4">
        <v>0.53</v>
      </c>
      <c r="H27" s="4">
        <v>0.53</v>
      </c>
      <c r="I27" s="4">
        <v>0.04</v>
      </c>
      <c r="J27" s="4">
        <v>1E-3</v>
      </c>
      <c r="K27" s="76">
        <v>89840</v>
      </c>
      <c r="L27" s="19"/>
      <c r="N27" s="19"/>
      <c r="O27" s="49"/>
      <c r="P27" s="50"/>
    </row>
    <row r="28" spans="1:23" x14ac:dyDescent="0.25">
      <c r="A28" s="10">
        <v>19</v>
      </c>
      <c r="B28" s="2">
        <f>'[2]2022'!B411</f>
        <v>44852</v>
      </c>
      <c r="C28" s="4">
        <v>0.9</v>
      </c>
      <c r="D28" s="4">
        <v>5.6</v>
      </c>
      <c r="E28" s="4">
        <v>35.770000000000003</v>
      </c>
      <c r="F28" s="4">
        <v>36.11</v>
      </c>
      <c r="G28" s="4">
        <v>0.64</v>
      </c>
      <c r="H28" s="4">
        <v>0.63</v>
      </c>
      <c r="I28" s="4">
        <v>0.04</v>
      </c>
      <c r="J28" s="4">
        <v>1E-3</v>
      </c>
      <c r="K28" s="76"/>
      <c r="L28" s="19"/>
      <c r="M28" s="19"/>
      <c r="N28" s="19"/>
      <c r="O28" s="49"/>
      <c r="P28" s="34"/>
      <c r="Q28" s="34"/>
      <c r="R28" s="34"/>
      <c r="S28" s="34"/>
      <c r="T28" s="34"/>
      <c r="U28" s="34"/>
      <c r="V28" s="34"/>
      <c r="W28" s="34"/>
    </row>
    <row r="29" spans="1:23" x14ac:dyDescent="0.25">
      <c r="A29" s="10">
        <v>20</v>
      </c>
      <c r="B29" s="2">
        <f>'[2]2022'!B412</f>
        <v>44853</v>
      </c>
      <c r="C29" s="4">
        <v>28.6</v>
      </c>
      <c r="D29" s="4">
        <v>13.1</v>
      </c>
      <c r="E29" s="4">
        <v>18.670000000000002</v>
      </c>
      <c r="F29" s="4">
        <v>26.82</v>
      </c>
      <c r="G29" s="4">
        <v>0.78</v>
      </c>
      <c r="H29" s="4">
        <v>0.55000000000000004</v>
      </c>
      <c r="I29" s="4">
        <v>0.21</v>
      </c>
      <c r="J29" s="4">
        <v>8.0000000000000002E-3</v>
      </c>
      <c r="K29" s="76">
        <v>67470</v>
      </c>
      <c r="L29" s="19"/>
      <c r="M29" s="19"/>
      <c r="N29" s="19"/>
      <c r="O29" s="49"/>
      <c r="P29" s="35"/>
      <c r="Q29" s="35"/>
      <c r="R29" s="35"/>
      <c r="S29" s="35"/>
      <c r="T29" s="35"/>
      <c r="U29" s="35"/>
      <c r="V29" s="35"/>
      <c r="W29" s="35"/>
    </row>
    <row r="30" spans="1:23" x14ac:dyDescent="0.25">
      <c r="A30" s="10">
        <v>21</v>
      </c>
      <c r="B30" s="2">
        <f>'[2]2022'!B413</f>
        <v>44853</v>
      </c>
      <c r="C30" s="4">
        <v>21.2</v>
      </c>
      <c r="D30" s="4">
        <v>6.8</v>
      </c>
      <c r="E30" s="4">
        <v>22.09</v>
      </c>
      <c r="F30" s="4">
        <v>28.47</v>
      </c>
      <c r="G30" s="4">
        <v>0.81</v>
      </c>
      <c r="H30" s="4">
        <v>0.64</v>
      </c>
      <c r="I30" s="4">
        <v>0.26</v>
      </c>
      <c r="J30" s="4">
        <v>8.9999999999999993E-3</v>
      </c>
      <c r="K30" s="76"/>
      <c r="L30" s="19"/>
      <c r="M30" s="19"/>
      <c r="N30" s="19"/>
      <c r="O30" s="49"/>
      <c r="P30" s="35"/>
      <c r="Q30" s="35"/>
      <c r="R30" s="35"/>
      <c r="S30" s="33"/>
      <c r="T30" s="33"/>
      <c r="U30" s="33"/>
      <c r="V30" s="33"/>
      <c r="W30" s="33"/>
    </row>
    <row r="31" spans="1:23" x14ac:dyDescent="0.25">
      <c r="A31" s="10">
        <v>22</v>
      </c>
      <c r="B31" s="2">
        <f>'[2]2022'!B414</f>
        <v>44854</v>
      </c>
      <c r="C31" s="4">
        <v>12.4</v>
      </c>
      <c r="D31" s="4">
        <v>12.7</v>
      </c>
      <c r="E31" s="4">
        <v>22.83</v>
      </c>
      <c r="F31" s="4">
        <v>26.31</v>
      </c>
      <c r="G31" s="55">
        <v>1.03</v>
      </c>
      <c r="H31" s="4">
        <v>0.9</v>
      </c>
      <c r="I31" s="4">
        <v>0.28999999999999998</v>
      </c>
      <c r="J31" s="4">
        <v>1.0999999999999999E-2</v>
      </c>
      <c r="K31" s="76">
        <v>92760</v>
      </c>
      <c r="L31" s="19"/>
      <c r="M31" s="19"/>
      <c r="N31" s="19"/>
      <c r="O31" s="49"/>
      <c r="P31" s="33"/>
      <c r="Q31" s="13"/>
      <c r="R31" s="13"/>
      <c r="S31" s="32"/>
      <c r="T31" s="32"/>
      <c r="U31" s="32"/>
      <c r="V31" s="32"/>
      <c r="W31" s="32"/>
    </row>
    <row r="32" spans="1:23" x14ac:dyDescent="0.25">
      <c r="A32" s="10">
        <v>23</v>
      </c>
      <c r="B32" s="2">
        <f>'[2]2022'!B415</f>
        <v>44854</v>
      </c>
      <c r="C32" s="4">
        <v>12.3</v>
      </c>
      <c r="D32" s="4">
        <v>13</v>
      </c>
      <c r="E32" s="4">
        <v>24.1</v>
      </c>
      <c r="F32" s="4">
        <v>27.73</v>
      </c>
      <c r="G32" s="4">
        <v>0.88</v>
      </c>
      <c r="H32" s="4">
        <v>0.77</v>
      </c>
      <c r="I32" s="4">
        <v>0.34</v>
      </c>
      <c r="J32" s="4">
        <v>1.2E-2</v>
      </c>
      <c r="K32" s="76"/>
      <c r="L32" s="19"/>
      <c r="M32" s="19"/>
      <c r="N32" s="19"/>
      <c r="O32" s="49"/>
      <c r="P32" s="33"/>
      <c r="Q32" s="13"/>
      <c r="R32" s="13"/>
      <c r="S32" s="32"/>
      <c r="T32" s="32"/>
      <c r="U32" s="32"/>
      <c r="V32" s="32"/>
      <c r="W32" s="32"/>
    </row>
    <row r="33" spans="1:23" x14ac:dyDescent="0.25">
      <c r="A33" s="10">
        <v>24</v>
      </c>
      <c r="B33" s="2">
        <f>'[2]2022'!B416</f>
        <v>44855</v>
      </c>
      <c r="C33" s="4">
        <v>10.5</v>
      </c>
      <c r="D33" s="4">
        <v>11.2</v>
      </c>
      <c r="E33" s="4">
        <v>23.78</v>
      </c>
      <c r="F33" s="4">
        <v>26.75</v>
      </c>
      <c r="G33" s="55">
        <v>1.23</v>
      </c>
      <c r="H33" s="4">
        <v>1.1000000000000001</v>
      </c>
      <c r="I33" s="4">
        <v>0.33</v>
      </c>
      <c r="J33" s="4">
        <v>1.2E-2</v>
      </c>
      <c r="K33" s="76">
        <v>45570</v>
      </c>
      <c r="L33" s="19"/>
      <c r="M33" s="19"/>
      <c r="N33" s="19"/>
      <c r="O33" s="49"/>
      <c r="P33" s="35"/>
      <c r="Q33" s="13"/>
      <c r="R33" s="13"/>
      <c r="S33" s="32"/>
      <c r="T33" s="32"/>
      <c r="U33" s="32"/>
      <c r="V33" s="32"/>
      <c r="W33" s="32"/>
    </row>
    <row r="34" spans="1:23" x14ac:dyDescent="0.25">
      <c r="A34" s="21" t="s">
        <v>36</v>
      </c>
      <c r="B34" s="1"/>
      <c r="C34" s="64">
        <f>AVERAGE(C10:C33)</f>
        <v>12.95833333333333</v>
      </c>
      <c r="D34" s="64">
        <f>AVERAGE(D10:D33)</f>
        <v>11.654166666666667</v>
      </c>
      <c r="E34" s="64">
        <f>AVERAGE(E10:E33)</f>
        <v>23.315416666666664</v>
      </c>
      <c r="F34" s="64">
        <f>AVERAGE(F10:F33)</f>
        <v>26.965</v>
      </c>
      <c r="G34" s="3">
        <f>AVERAGE(G10:G33)</f>
        <v>0.63624999999999998</v>
      </c>
      <c r="H34" s="3">
        <f>AVERAGE(H10:H33)</f>
        <v>0.56333333333333335</v>
      </c>
      <c r="I34" s="3">
        <f>AVERAGE(I10:I33)</f>
        <v>0.36499999999999999</v>
      </c>
      <c r="J34" s="39">
        <f>AVERAGE(J10:J33)</f>
        <v>1.4083333333333337E-2</v>
      </c>
      <c r="K34" s="51"/>
      <c r="L34" s="51"/>
      <c r="M34" s="51"/>
      <c r="N34" s="51"/>
      <c r="O34" s="7"/>
      <c r="P34" s="35"/>
      <c r="Q34" s="13"/>
      <c r="R34" s="13"/>
      <c r="S34" s="32"/>
      <c r="T34" s="32"/>
      <c r="U34" s="32"/>
      <c r="V34" s="32"/>
      <c r="W34" s="32"/>
    </row>
    <row r="35" spans="1:23" x14ac:dyDescent="0.25">
      <c r="A35" s="9"/>
      <c r="C35" s="16"/>
      <c r="D35" s="16"/>
      <c r="E35" s="16"/>
      <c r="F35" s="16"/>
      <c r="G35" s="16"/>
      <c r="H35" s="16"/>
      <c r="I35" s="16"/>
      <c r="J35" s="16"/>
      <c r="O35" s="7"/>
    </row>
    <row r="36" spans="1:23" x14ac:dyDescent="0.25">
      <c r="A36" s="18" t="s">
        <v>41</v>
      </c>
      <c r="C36" s="16"/>
      <c r="D36" s="16"/>
      <c r="E36" s="17"/>
      <c r="F36" s="17"/>
      <c r="G36" s="17"/>
      <c r="H36" s="17"/>
      <c r="I36" s="17"/>
      <c r="J36" s="17"/>
      <c r="O36" s="7"/>
    </row>
    <row r="37" spans="1:23" x14ac:dyDescent="0.25">
      <c r="A37" s="18" t="s">
        <v>40</v>
      </c>
      <c r="C37" s="16"/>
      <c r="D37" s="16"/>
      <c r="O37" s="7"/>
    </row>
    <row r="38" spans="1:23" ht="15.75" thickBot="1" x14ac:dyDescent="0.3">
      <c r="A38" s="22"/>
      <c r="B38" s="5"/>
      <c r="C38" s="23"/>
      <c r="D38" s="23"/>
      <c r="E38" s="5"/>
      <c r="F38" s="5"/>
      <c r="G38" s="5"/>
      <c r="H38" s="5"/>
      <c r="I38" s="5"/>
      <c r="J38" s="5"/>
      <c r="K38" s="5"/>
      <c r="L38" s="5"/>
      <c r="M38" s="5"/>
      <c r="N38" s="5"/>
      <c r="O38" s="6"/>
    </row>
    <row r="39" spans="1:23" ht="15.75" thickBot="1" x14ac:dyDescent="0.3"/>
    <row r="40" spans="1:23" ht="24" thickBot="1" x14ac:dyDescent="0.4">
      <c r="A40" s="91" t="s">
        <v>32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3"/>
      <c r="P40" s="11"/>
      <c r="Q40" s="11"/>
      <c r="R40" s="11"/>
      <c r="S40" s="11"/>
      <c r="T40" s="11"/>
      <c r="U40" s="11"/>
      <c r="V40" s="11"/>
      <c r="W40" s="11"/>
    </row>
    <row r="41" spans="1:23" x14ac:dyDescent="0.25">
      <c r="A41" s="9"/>
      <c r="O41" s="7"/>
    </row>
    <row r="42" spans="1:23" x14ac:dyDescent="0.25">
      <c r="A42" s="97" t="s">
        <v>8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9"/>
      <c r="O42" s="7"/>
    </row>
    <row r="43" spans="1:23" ht="18" customHeight="1" x14ac:dyDescent="0.25">
      <c r="A43" s="78" t="s">
        <v>53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80"/>
      <c r="O43" s="7"/>
    </row>
    <row r="44" spans="1:23" ht="18" customHeight="1" x14ac:dyDescent="0.25">
      <c r="A44" s="78" t="s">
        <v>46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80"/>
      <c r="O44" s="7"/>
    </row>
    <row r="45" spans="1:23" x14ac:dyDescent="0.25">
      <c r="A45" s="97" t="s">
        <v>9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9"/>
      <c r="O45" s="7"/>
    </row>
    <row r="46" spans="1:23" ht="18" customHeight="1" x14ac:dyDescent="0.25">
      <c r="A46" s="78" t="s">
        <v>47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80"/>
      <c r="O46" s="7"/>
    </row>
    <row r="47" spans="1:23" ht="17.25" customHeight="1" x14ac:dyDescent="0.25">
      <c r="A47" s="78" t="s">
        <v>48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80"/>
      <c r="O47" s="7"/>
    </row>
    <row r="48" spans="1:23" x14ac:dyDescent="0.25">
      <c r="A48" s="100" t="s">
        <v>59</v>
      </c>
      <c r="B48" s="100"/>
      <c r="C48" s="101" t="s">
        <v>10</v>
      </c>
      <c r="D48" s="102" t="s">
        <v>52</v>
      </c>
      <c r="E48" s="104" t="s">
        <v>60</v>
      </c>
      <c r="F48" s="105"/>
      <c r="G48" s="105"/>
      <c r="H48" s="105"/>
      <c r="I48" s="105"/>
      <c r="J48" s="105"/>
      <c r="K48" s="105"/>
      <c r="L48" s="105"/>
      <c r="M48" s="106"/>
      <c r="O48" s="7"/>
    </row>
    <row r="49" spans="1:15" x14ac:dyDescent="0.25">
      <c r="A49" s="100"/>
      <c r="B49" s="100"/>
      <c r="C49" s="101"/>
      <c r="D49" s="103"/>
      <c r="E49" s="107"/>
      <c r="F49" s="108"/>
      <c r="G49" s="108"/>
      <c r="H49" s="108"/>
      <c r="I49" s="108"/>
      <c r="J49" s="108"/>
      <c r="K49" s="108"/>
      <c r="L49" s="108"/>
      <c r="M49" s="109"/>
      <c r="O49" s="7"/>
    </row>
    <row r="50" spans="1:15" ht="15" customHeight="1" x14ac:dyDescent="0.25">
      <c r="A50" s="110" t="s">
        <v>11</v>
      </c>
      <c r="B50" s="110"/>
      <c r="C50" s="52" t="s">
        <v>5</v>
      </c>
      <c r="D50" s="67">
        <f>D34</f>
        <v>11.654166666666667</v>
      </c>
      <c r="E50" s="111" t="s">
        <v>33</v>
      </c>
      <c r="F50" s="112"/>
      <c r="G50" s="112"/>
      <c r="H50" s="112"/>
      <c r="I50" s="112"/>
      <c r="J50" s="112"/>
      <c r="K50" s="112"/>
      <c r="L50" s="112"/>
      <c r="M50" s="113"/>
      <c r="O50" s="7"/>
    </row>
    <row r="51" spans="1:15" ht="15" customHeight="1" x14ac:dyDescent="0.25">
      <c r="A51" s="110" t="s">
        <v>12</v>
      </c>
      <c r="B51" s="110"/>
      <c r="C51" s="52" t="s">
        <v>13</v>
      </c>
      <c r="D51" s="67">
        <f>C34</f>
        <v>12.95833333333333</v>
      </c>
      <c r="E51" s="111" t="s">
        <v>33</v>
      </c>
      <c r="F51" s="112"/>
      <c r="G51" s="112"/>
      <c r="H51" s="112"/>
      <c r="I51" s="112"/>
      <c r="J51" s="112"/>
      <c r="K51" s="112"/>
      <c r="L51" s="112"/>
      <c r="M51" s="113"/>
      <c r="O51" s="7"/>
    </row>
    <row r="52" spans="1:15" ht="15" customHeight="1" x14ac:dyDescent="0.25">
      <c r="A52" s="110" t="s">
        <v>14</v>
      </c>
      <c r="B52" s="110"/>
      <c r="C52" s="52" t="s">
        <v>4</v>
      </c>
      <c r="D52" s="67">
        <f>E34</f>
        <v>23.315416666666664</v>
      </c>
      <c r="E52" s="111" t="s">
        <v>33</v>
      </c>
      <c r="F52" s="112"/>
      <c r="G52" s="112"/>
      <c r="H52" s="112"/>
      <c r="I52" s="112"/>
      <c r="J52" s="112"/>
      <c r="K52" s="112"/>
      <c r="L52" s="112"/>
      <c r="M52" s="113"/>
      <c r="O52" s="7"/>
    </row>
    <row r="53" spans="1:15" ht="15.75" customHeight="1" x14ac:dyDescent="0.25">
      <c r="A53" s="110" t="s">
        <v>14</v>
      </c>
      <c r="B53" s="110"/>
      <c r="C53" s="52" t="s">
        <v>15</v>
      </c>
      <c r="D53" s="67">
        <f>F34</f>
        <v>26.965</v>
      </c>
      <c r="E53" s="111" t="s">
        <v>33</v>
      </c>
      <c r="F53" s="112"/>
      <c r="G53" s="112"/>
      <c r="H53" s="112"/>
      <c r="I53" s="112"/>
      <c r="J53" s="112"/>
      <c r="K53" s="112"/>
      <c r="L53" s="112"/>
      <c r="M53" s="113"/>
      <c r="O53" s="7"/>
    </row>
    <row r="54" spans="1:15" x14ac:dyDescent="0.25">
      <c r="A54" s="114" t="s">
        <v>16</v>
      </c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O54" s="7"/>
    </row>
    <row r="55" spans="1:15" ht="15" customHeight="1" x14ac:dyDescent="0.25">
      <c r="A55" s="100" t="s">
        <v>59</v>
      </c>
      <c r="B55" s="100"/>
      <c r="C55" s="116" t="s">
        <v>10</v>
      </c>
      <c r="D55" s="116" t="s">
        <v>52</v>
      </c>
      <c r="E55" s="104" t="s">
        <v>60</v>
      </c>
      <c r="F55" s="105"/>
      <c r="G55" s="105"/>
      <c r="H55" s="105"/>
      <c r="I55" s="105"/>
      <c r="J55" s="105"/>
      <c r="K55" s="105"/>
      <c r="L55" s="105"/>
      <c r="M55" s="106"/>
      <c r="O55" s="7"/>
    </row>
    <row r="56" spans="1:15" x14ac:dyDescent="0.25">
      <c r="A56" s="100"/>
      <c r="B56" s="100"/>
      <c r="C56" s="117"/>
      <c r="D56" s="117"/>
      <c r="E56" s="107"/>
      <c r="F56" s="108"/>
      <c r="G56" s="108"/>
      <c r="H56" s="108"/>
      <c r="I56" s="108"/>
      <c r="J56" s="108"/>
      <c r="K56" s="108"/>
      <c r="L56" s="108"/>
      <c r="M56" s="109"/>
      <c r="O56" s="7"/>
    </row>
    <row r="57" spans="1:15" x14ac:dyDescent="0.25">
      <c r="A57" s="110" t="s">
        <v>17</v>
      </c>
      <c r="B57" s="110"/>
      <c r="C57" s="52" t="s">
        <v>5</v>
      </c>
      <c r="D57" s="53">
        <f>G34</f>
        <v>0.63624999999999998</v>
      </c>
      <c r="E57" s="111" t="s">
        <v>33</v>
      </c>
      <c r="F57" s="112"/>
      <c r="G57" s="112"/>
      <c r="H57" s="112"/>
      <c r="I57" s="112"/>
      <c r="J57" s="112"/>
      <c r="K57" s="112"/>
      <c r="L57" s="112"/>
      <c r="M57" s="113"/>
      <c r="O57" s="7"/>
    </row>
    <row r="58" spans="1:15" ht="15" customHeight="1" x14ac:dyDescent="0.25">
      <c r="A58" s="110" t="s">
        <v>18</v>
      </c>
      <c r="B58" s="110"/>
      <c r="C58" s="52" t="s">
        <v>19</v>
      </c>
      <c r="D58" s="53">
        <v>11.79</v>
      </c>
      <c r="E58" s="111" t="s">
        <v>33</v>
      </c>
      <c r="F58" s="112"/>
      <c r="G58" s="112"/>
      <c r="H58" s="112"/>
      <c r="I58" s="112"/>
      <c r="J58" s="112"/>
      <c r="K58" s="112"/>
      <c r="L58" s="112"/>
      <c r="M58" s="113"/>
      <c r="O58" s="7"/>
    </row>
    <row r="59" spans="1:15" ht="15" customHeight="1" x14ac:dyDescent="0.25">
      <c r="A59" s="110" t="s">
        <v>20</v>
      </c>
      <c r="B59" s="110"/>
      <c r="C59" s="52" t="s">
        <v>19</v>
      </c>
      <c r="D59" s="70">
        <v>0.25</v>
      </c>
      <c r="E59" s="111" t="s">
        <v>33</v>
      </c>
      <c r="F59" s="112"/>
      <c r="G59" s="112"/>
      <c r="H59" s="112"/>
      <c r="I59" s="112"/>
      <c r="J59" s="112"/>
      <c r="K59" s="112"/>
      <c r="L59" s="112"/>
      <c r="M59" s="113"/>
      <c r="O59" s="7"/>
    </row>
    <row r="60" spans="1:15" ht="15" customHeight="1" x14ac:dyDescent="0.25">
      <c r="A60" s="110" t="s">
        <v>21</v>
      </c>
      <c r="B60" s="110"/>
      <c r="C60" s="52" t="s">
        <v>19</v>
      </c>
      <c r="D60" s="53">
        <v>3.14</v>
      </c>
      <c r="E60" s="111" t="s">
        <v>33</v>
      </c>
      <c r="F60" s="112"/>
      <c r="G60" s="112"/>
      <c r="H60" s="112"/>
      <c r="I60" s="112"/>
      <c r="J60" s="112"/>
      <c r="K60" s="112"/>
      <c r="L60" s="112"/>
      <c r="M60" s="113"/>
      <c r="O60" s="7"/>
    </row>
    <row r="61" spans="1:15" ht="15" customHeight="1" x14ac:dyDescent="0.25">
      <c r="A61" s="110" t="s">
        <v>22</v>
      </c>
      <c r="B61" s="110"/>
      <c r="C61" s="52" t="s">
        <v>19</v>
      </c>
      <c r="D61" s="53">
        <v>21.53</v>
      </c>
      <c r="E61" s="111" t="s">
        <v>33</v>
      </c>
      <c r="F61" s="112"/>
      <c r="G61" s="112"/>
      <c r="H61" s="112"/>
      <c r="I61" s="112"/>
      <c r="J61" s="112"/>
      <c r="K61" s="112"/>
      <c r="L61" s="112"/>
      <c r="M61" s="113"/>
      <c r="O61" s="7"/>
    </row>
    <row r="62" spans="1:15" ht="15" customHeight="1" x14ac:dyDescent="0.25">
      <c r="A62" s="110" t="s">
        <v>23</v>
      </c>
      <c r="B62" s="110"/>
      <c r="C62" s="52" t="s">
        <v>19</v>
      </c>
      <c r="D62" s="53">
        <v>1.1200000000000001</v>
      </c>
      <c r="E62" s="111" t="s">
        <v>33</v>
      </c>
      <c r="F62" s="112"/>
      <c r="G62" s="112"/>
      <c r="H62" s="112"/>
      <c r="I62" s="112"/>
      <c r="J62" s="112"/>
      <c r="K62" s="112"/>
      <c r="L62" s="112"/>
      <c r="M62" s="113"/>
      <c r="O62" s="7"/>
    </row>
    <row r="63" spans="1:15" ht="15" customHeight="1" x14ac:dyDescent="0.25">
      <c r="A63" s="110" t="s">
        <v>24</v>
      </c>
      <c r="B63" s="110"/>
      <c r="C63" s="52" t="s">
        <v>19</v>
      </c>
      <c r="D63" s="53">
        <v>631.65</v>
      </c>
      <c r="E63" s="111" t="s">
        <v>33</v>
      </c>
      <c r="F63" s="112"/>
      <c r="G63" s="112"/>
      <c r="H63" s="112"/>
      <c r="I63" s="112"/>
      <c r="J63" s="112"/>
      <c r="K63" s="112"/>
      <c r="L63" s="112"/>
      <c r="M63" s="113"/>
      <c r="O63" s="7"/>
    </row>
    <row r="64" spans="1:15" ht="15" customHeight="1" x14ac:dyDescent="0.25">
      <c r="A64" s="110" t="s">
        <v>25</v>
      </c>
      <c r="B64" s="110"/>
      <c r="C64" s="52" t="s">
        <v>19</v>
      </c>
      <c r="D64" s="53">
        <v>39.590000000000003</v>
      </c>
      <c r="E64" s="111" t="s">
        <v>33</v>
      </c>
      <c r="F64" s="112"/>
      <c r="G64" s="112"/>
      <c r="H64" s="112"/>
      <c r="I64" s="112"/>
      <c r="J64" s="112"/>
      <c r="K64" s="112"/>
      <c r="L64" s="112"/>
      <c r="M64" s="113"/>
      <c r="O64" s="7"/>
    </row>
    <row r="65" spans="1:15" ht="15" customHeight="1" x14ac:dyDescent="0.25">
      <c r="A65" s="110" t="s">
        <v>26</v>
      </c>
      <c r="B65" s="110"/>
      <c r="C65" s="52" t="s">
        <v>19</v>
      </c>
      <c r="D65" s="53">
        <v>51.35</v>
      </c>
      <c r="E65" s="111" t="s">
        <v>33</v>
      </c>
      <c r="F65" s="112"/>
      <c r="G65" s="112"/>
      <c r="H65" s="112"/>
      <c r="I65" s="112"/>
      <c r="J65" s="112"/>
      <c r="K65" s="112"/>
      <c r="L65" s="112"/>
      <c r="M65" s="113"/>
      <c r="O65" s="7"/>
    </row>
    <row r="66" spans="1:15" ht="15" customHeight="1" x14ac:dyDescent="0.25">
      <c r="A66" s="110" t="s">
        <v>27</v>
      </c>
      <c r="B66" s="110"/>
      <c r="C66" s="52" t="s">
        <v>6</v>
      </c>
      <c r="D66" s="46">
        <f>J34</f>
        <v>1.4083333333333337E-2</v>
      </c>
      <c r="E66" s="111" t="s">
        <v>33</v>
      </c>
      <c r="F66" s="112"/>
      <c r="G66" s="112"/>
      <c r="H66" s="112"/>
      <c r="I66" s="112"/>
      <c r="J66" s="112"/>
      <c r="K66" s="112"/>
      <c r="L66" s="112"/>
      <c r="M66" s="113"/>
      <c r="O66" s="7"/>
    </row>
    <row r="67" spans="1:15" ht="15" customHeight="1" x14ac:dyDescent="0.25">
      <c r="A67" s="110" t="s">
        <v>28</v>
      </c>
      <c r="B67" s="110"/>
      <c r="C67" s="52" t="s">
        <v>19</v>
      </c>
      <c r="D67" s="53">
        <v>12.22</v>
      </c>
      <c r="E67" s="111" t="s">
        <v>33</v>
      </c>
      <c r="F67" s="112"/>
      <c r="G67" s="112"/>
      <c r="H67" s="112"/>
      <c r="I67" s="112"/>
      <c r="J67" s="112"/>
      <c r="K67" s="112"/>
      <c r="L67" s="112"/>
      <c r="M67" s="113"/>
      <c r="O67" s="7"/>
    </row>
    <row r="68" spans="1:15" x14ac:dyDescent="0.25">
      <c r="A68" s="110" t="s">
        <v>29</v>
      </c>
      <c r="B68" s="110"/>
      <c r="C68" s="52" t="s">
        <v>19</v>
      </c>
      <c r="D68" s="70">
        <v>0.13</v>
      </c>
      <c r="E68" s="111" t="s">
        <v>33</v>
      </c>
      <c r="F68" s="112"/>
      <c r="G68" s="112"/>
      <c r="H68" s="112"/>
      <c r="I68" s="112"/>
      <c r="J68" s="112"/>
      <c r="K68" s="112"/>
      <c r="L68" s="112"/>
      <c r="M68" s="113"/>
      <c r="O68" s="7"/>
    </row>
    <row r="69" spans="1:15" ht="15" customHeight="1" x14ac:dyDescent="0.25">
      <c r="A69" s="110" t="s">
        <v>30</v>
      </c>
      <c r="B69" s="110"/>
      <c r="C69" s="52" t="s">
        <v>19</v>
      </c>
      <c r="D69" s="53">
        <v>3.52</v>
      </c>
      <c r="E69" s="111" t="s">
        <v>33</v>
      </c>
      <c r="F69" s="112"/>
      <c r="G69" s="112"/>
      <c r="H69" s="112"/>
      <c r="I69" s="112"/>
      <c r="J69" s="112"/>
      <c r="K69" s="112"/>
      <c r="L69" s="112"/>
      <c r="M69" s="113"/>
      <c r="O69" s="7"/>
    </row>
    <row r="70" spans="1:15" ht="15" customHeight="1" x14ac:dyDescent="0.25">
      <c r="A70" s="110" t="s">
        <v>49</v>
      </c>
      <c r="B70" s="110"/>
      <c r="C70" s="52" t="s">
        <v>19</v>
      </c>
      <c r="D70" s="53">
        <v>28.74</v>
      </c>
      <c r="E70" s="111" t="s">
        <v>33</v>
      </c>
      <c r="F70" s="112"/>
      <c r="G70" s="112"/>
      <c r="H70" s="112"/>
      <c r="I70" s="112"/>
      <c r="J70" s="112"/>
      <c r="K70" s="112"/>
      <c r="L70" s="112"/>
      <c r="M70" s="113"/>
      <c r="O70" s="7"/>
    </row>
    <row r="71" spans="1:15" ht="15" customHeight="1" x14ac:dyDescent="0.25">
      <c r="A71" s="110" t="s">
        <v>50</v>
      </c>
      <c r="B71" s="110"/>
      <c r="C71" s="52" t="s">
        <v>5</v>
      </c>
      <c r="D71" s="66">
        <v>0.11</v>
      </c>
      <c r="E71" s="111" t="s">
        <v>33</v>
      </c>
      <c r="F71" s="112"/>
      <c r="G71" s="112"/>
      <c r="H71" s="112"/>
      <c r="I71" s="112"/>
      <c r="J71" s="112"/>
      <c r="K71" s="112"/>
      <c r="L71" s="112"/>
      <c r="M71" s="113"/>
      <c r="O71" s="7"/>
    </row>
    <row r="72" spans="1:15" ht="15" customHeight="1" x14ac:dyDescent="0.25">
      <c r="A72" s="118" t="s">
        <v>42</v>
      </c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O72" s="7"/>
    </row>
    <row r="73" spans="1:15" ht="24.75" customHeight="1" x14ac:dyDescent="0.25">
      <c r="A73" s="120" t="s">
        <v>44</v>
      </c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O73" s="7"/>
    </row>
    <row r="74" spans="1:15" ht="15" customHeight="1" x14ac:dyDescent="0.25">
      <c r="A74" s="118" t="s">
        <v>43</v>
      </c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O74" s="7"/>
    </row>
    <row r="75" spans="1:15" ht="25.5" customHeight="1" x14ac:dyDescent="0.25">
      <c r="A75" s="120" t="s">
        <v>45</v>
      </c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O75" s="7"/>
    </row>
    <row r="76" spans="1:15" ht="18" customHeight="1" thickBot="1" x14ac:dyDescent="0.3">
      <c r="A76" s="122" t="s">
        <v>51</v>
      </c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5"/>
      <c r="O76" s="6"/>
    </row>
    <row r="77" spans="1:15" ht="15" customHeight="1" x14ac:dyDescent="0.2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</row>
    <row r="78" spans="1:15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</row>
    <row r="79" spans="1:15" ht="15" customHeight="1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</row>
  </sheetData>
  <mergeCells count="65">
    <mergeCell ref="A1:B2"/>
    <mergeCell ref="C1:N1"/>
    <mergeCell ref="O1:O2"/>
    <mergeCell ref="C2:N2"/>
    <mergeCell ref="A4:O4"/>
    <mergeCell ref="L8:O8"/>
    <mergeCell ref="A40:O40"/>
    <mergeCell ref="A42:M42"/>
    <mergeCell ref="A43:M43"/>
    <mergeCell ref="A44:M44"/>
    <mergeCell ref="A45:M45"/>
    <mergeCell ref="A46:M46"/>
    <mergeCell ref="A47:M47"/>
    <mergeCell ref="A48:B49"/>
    <mergeCell ref="C48:C49"/>
    <mergeCell ref="D48:D49"/>
    <mergeCell ref="E48:M49"/>
    <mergeCell ref="A50:B50"/>
    <mergeCell ref="E50:M50"/>
    <mergeCell ref="A51:B51"/>
    <mergeCell ref="E51:M51"/>
    <mergeCell ref="A52:B52"/>
    <mergeCell ref="E52:M52"/>
    <mergeCell ref="A53:B53"/>
    <mergeCell ref="E53:M53"/>
    <mergeCell ref="A54:M54"/>
    <mergeCell ref="A55:B56"/>
    <mergeCell ref="C55:C56"/>
    <mergeCell ref="D55:D56"/>
    <mergeCell ref="E55:M56"/>
    <mergeCell ref="A57:B57"/>
    <mergeCell ref="E57:M57"/>
    <mergeCell ref="A58:B58"/>
    <mergeCell ref="E58:M58"/>
    <mergeCell ref="A59:B59"/>
    <mergeCell ref="E59:M59"/>
    <mergeCell ref="A60:B60"/>
    <mergeCell ref="E60:M60"/>
    <mergeCell ref="A61:B61"/>
    <mergeCell ref="E61:M61"/>
    <mergeCell ref="A62:B62"/>
    <mergeCell ref="E62:M62"/>
    <mergeCell ref="A63:B63"/>
    <mergeCell ref="E63:M63"/>
    <mergeCell ref="A64:B64"/>
    <mergeCell ref="E64:M64"/>
    <mergeCell ref="A65:B65"/>
    <mergeCell ref="E65:M65"/>
    <mergeCell ref="E71:M71"/>
    <mergeCell ref="A66:B66"/>
    <mergeCell ref="E66:M66"/>
    <mergeCell ref="A67:B67"/>
    <mergeCell ref="E67:M67"/>
    <mergeCell ref="A68:B68"/>
    <mergeCell ref="E68:M68"/>
    <mergeCell ref="A72:M72"/>
    <mergeCell ref="A73:M73"/>
    <mergeCell ref="A74:M74"/>
    <mergeCell ref="A75:M75"/>
    <mergeCell ref="A76:M76"/>
    <mergeCell ref="A69:B69"/>
    <mergeCell ref="E69:M69"/>
    <mergeCell ref="A70:B70"/>
    <mergeCell ref="E70:M70"/>
    <mergeCell ref="A71:B71"/>
  </mergeCells>
  <printOptions horizontalCentered="1"/>
  <pageMargins left="0.19685039370078741" right="0.19685039370078741" top="0.19685039370078741" bottom="0.39370078740157483" header="0.31496062992125984" footer="0.19685039370078741"/>
  <pageSetup paperSize="9" scale="77" orientation="landscape" r:id="rId1"/>
  <rowBreaks count="1" manualBreakCount="1">
    <brk id="38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349B5-21D7-434F-BA60-F3CF1CD50695}">
  <dimension ref="A1:X79"/>
  <sheetViews>
    <sheetView topLeftCell="A5" zoomScaleNormal="100" workbookViewId="0">
      <selection activeCell="B6" sqref="B6"/>
    </sheetView>
  </sheetViews>
  <sheetFormatPr defaultRowHeight="15" x14ac:dyDescent="0.25"/>
  <cols>
    <col min="1" max="1" width="11.28515625" customWidth="1"/>
    <col min="2" max="2" width="11.5703125" customWidth="1"/>
    <col min="3" max="10" width="10.7109375" customWidth="1"/>
    <col min="11" max="11" width="14.140625" customWidth="1"/>
    <col min="12" max="12" width="13.42578125" customWidth="1"/>
    <col min="13" max="13" width="12" customWidth="1"/>
    <col min="14" max="14" width="12.5703125" customWidth="1"/>
    <col min="15" max="15" width="12.28515625" customWidth="1"/>
    <col min="16" max="16" width="14.7109375" customWidth="1"/>
    <col min="17" max="17" width="14.85546875" customWidth="1"/>
    <col min="18" max="18" width="13.5703125" customWidth="1"/>
    <col min="19" max="19" width="12.5703125" customWidth="1"/>
  </cols>
  <sheetData>
    <row r="1" spans="1:24" ht="26.25" customHeight="1" x14ac:dyDescent="0.25">
      <c r="A1" s="81"/>
      <c r="B1" s="82"/>
      <c r="C1" s="85" t="s">
        <v>34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7" t="s">
        <v>35</v>
      </c>
      <c r="P1" s="36"/>
      <c r="Q1" s="36"/>
      <c r="R1" s="36"/>
      <c r="S1" s="36"/>
      <c r="T1" s="36"/>
      <c r="U1" s="36"/>
      <c r="V1" s="38"/>
      <c r="W1" s="14"/>
    </row>
    <row r="2" spans="1:24" ht="26.25" customHeight="1" thickBot="1" x14ac:dyDescent="0.3">
      <c r="A2" s="83"/>
      <c r="B2" s="84"/>
      <c r="C2" s="89">
        <v>16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88"/>
      <c r="P2" s="36"/>
      <c r="Q2" s="36"/>
      <c r="R2" s="36"/>
      <c r="S2" s="36"/>
      <c r="T2" s="36"/>
      <c r="U2" s="36"/>
      <c r="V2" s="14"/>
      <c r="W2" s="14"/>
    </row>
    <row r="3" spans="1:24" ht="4.5" customHeight="1" thickBot="1" x14ac:dyDescent="0.3">
      <c r="A3" s="9"/>
    </row>
    <row r="4" spans="1:24" ht="24" thickBot="1" x14ac:dyDescent="0.4">
      <c r="A4" s="91" t="s">
        <v>31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3"/>
      <c r="P4" s="11"/>
      <c r="Q4" s="11"/>
      <c r="R4" s="11"/>
      <c r="S4" s="11"/>
      <c r="T4" s="11"/>
      <c r="U4" s="11"/>
      <c r="V4" s="11"/>
      <c r="W4" s="11"/>
      <c r="X4" s="11"/>
    </row>
    <row r="5" spans="1:24" ht="21" x14ac:dyDescent="0.35">
      <c r="A5" s="47" t="s">
        <v>2</v>
      </c>
      <c r="B5" s="48">
        <v>2022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4"/>
    </row>
    <row r="6" spans="1:24" ht="21" x14ac:dyDescent="0.35">
      <c r="A6" s="15" t="s">
        <v>0</v>
      </c>
      <c r="B6" s="24">
        <v>16</v>
      </c>
      <c r="O6" s="7"/>
    </row>
    <row r="7" spans="1:24" ht="30" x14ac:dyDescent="0.25">
      <c r="A7" s="8" t="s">
        <v>7</v>
      </c>
      <c r="B7" s="57">
        <f>(SUM(K10:K33)/1000)</f>
        <v>1126.32</v>
      </c>
      <c r="C7" s="14"/>
      <c r="D7" s="14"/>
      <c r="E7" s="14"/>
      <c r="F7" s="20"/>
      <c r="G7" s="20"/>
      <c r="H7" s="20"/>
      <c r="I7" s="20"/>
      <c r="J7" s="20"/>
      <c r="O7" s="7"/>
    </row>
    <row r="8" spans="1:24" x14ac:dyDescent="0.25">
      <c r="A8" s="9"/>
      <c r="C8" s="34"/>
      <c r="D8" s="34"/>
      <c r="E8" s="34"/>
      <c r="F8" s="34"/>
      <c r="G8" s="34"/>
      <c r="H8" s="34"/>
      <c r="I8" s="34"/>
      <c r="J8" s="34"/>
      <c r="L8" s="95"/>
      <c r="M8" s="95"/>
      <c r="N8" s="95"/>
      <c r="O8" s="96"/>
      <c r="P8" s="34"/>
      <c r="Q8" s="34"/>
      <c r="R8" s="34"/>
      <c r="S8" s="34"/>
    </row>
    <row r="9" spans="1:24" ht="45" x14ac:dyDescent="0.25">
      <c r="A9" s="25" t="s">
        <v>3</v>
      </c>
      <c r="B9" s="26" t="s">
        <v>1</v>
      </c>
      <c r="C9" s="27" t="s">
        <v>55</v>
      </c>
      <c r="D9" s="27" t="s">
        <v>56</v>
      </c>
      <c r="E9" s="27" t="s">
        <v>37</v>
      </c>
      <c r="F9" s="27" t="s">
        <v>57</v>
      </c>
      <c r="G9" s="27" t="s">
        <v>38</v>
      </c>
      <c r="H9" s="27" t="s">
        <v>72</v>
      </c>
      <c r="I9" s="27" t="s">
        <v>71</v>
      </c>
      <c r="J9" s="27" t="s">
        <v>39</v>
      </c>
      <c r="K9" s="27" t="s">
        <v>58</v>
      </c>
      <c r="L9" s="28"/>
      <c r="M9" s="28"/>
      <c r="N9" s="28"/>
      <c r="O9" s="49"/>
      <c r="P9" s="59"/>
      <c r="Q9" s="59"/>
      <c r="R9" s="37"/>
      <c r="S9" s="37"/>
    </row>
    <row r="10" spans="1:24" x14ac:dyDescent="0.25">
      <c r="A10" s="10">
        <v>1</v>
      </c>
      <c r="B10" s="2">
        <f>'[2]2022'!B417</f>
        <v>44858</v>
      </c>
      <c r="C10" s="4">
        <v>9</v>
      </c>
      <c r="D10" s="4">
        <v>9.1</v>
      </c>
      <c r="E10" s="4">
        <v>22.88</v>
      </c>
      <c r="F10" s="4">
        <v>25.31</v>
      </c>
      <c r="G10" s="4">
        <v>0.36</v>
      </c>
      <c r="H10" s="4">
        <v>0.33</v>
      </c>
      <c r="I10" s="4">
        <v>0.31</v>
      </c>
      <c r="J10" s="4">
        <v>1.2E-2</v>
      </c>
      <c r="K10" s="76">
        <v>76220</v>
      </c>
      <c r="M10" s="28"/>
      <c r="N10" s="28"/>
      <c r="O10" s="49"/>
      <c r="P10" s="29"/>
      <c r="Q10" s="30"/>
      <c r="R10" s="30"/>
      <c r="S10" s="30"/>
    </row>
    <row r="11" spans="1:24" ht="15.75" customHeight="1" x14ac:dyDescent="0.25">
      <c r="A11" s="10">
        <v>2</v>
      </c>
      <c r="B11" s="2">
        <f>'[2]2022'!B418</f>
        <v>44858</v>
      </c>
      <c r="C11" s="4">
        <v>11.5</v>
      </c>
      <c r="D11" s="4">
        <v>9.6</v>
      </c>
      <c r="E11" s="4">
        <v>18.93</v>
      </c>
      <c r="F11" s="4">
        <v>21.61</v>
      </c>
      <c r="G11" s="55">
        <v>1.01</v>
      </c>
      <c r="H11" s="4">
        <v>0.89</v>
      </c>
      <c r="I11" s="4">
        <v>0.45</v>
      </c>
      <c r="J11" s="4">
        <v>2.1000000000000001E-2</v>
      </c>
      <c r="K11" s="76"/>
      <c r="M11" s="19"/>
      <c r="N11" s="19"/>
      <c r="O11" s="49"/>
      <c r="P11" s="29"/>
      <c r="Q11" s="30"/>
      <c r="R11" s="30"/>
      <c r="S11" s="30"/>
    </row>
    <row r="12" spans="1:24" x14ac:dyDescent="0.25">
      <c r="A12" s="10">
        <v>3</v>
      </c>
      <c r="B12" s="2">
        <f>'[2]2022'!B419</f>
        <v>44859</v>
      </c>
      <c r="C12" s="4">
        <v>12.4</v>
      </c>
      <c r="D12" s="4">
        <v>14.6</v>
      </c>
      <c r="E12" s="4">
        <v>20.04</v>
      </c>
      <c r="F12" s="4">
        <v>23.12</v>
      </c>
      <c r="G12" s="4">
        <v>0.4</v>
      </c>
      <c r="H12" s="4">
        <v>0.35</v>
      </c>
      <c r="I12" s="4">
        <v>0.47</v>
      </c>
      <c r="J12" s="4">
        <v>2.1000000000000001E-2</v>
      </c>
      <c r="K12" s="76">
        <v>98790</v>
      </c>
      <c r="M12" s="19"/>
      <c r="N12" s="19"/>
      <c r="O12" s="49"/>
      <c r="P12" s="29"/>
      <c r="Q12" s="30"/>
      <c r="R12" s="30"/>
      <c r="S12" s="30"/>
    </row>
    <row r="13" spans="1:24" ht="14.45" customHeight="1" x14ac:dyDescent="0.25">
      <c r="A13" s="10">
        <v>4</v>
      </c>
      <c r="B13" s="2">
        <f>'[2]2022'!B420</f>
        <v>44859</v>
      </c>
      <c r="C13" s="4">
        <v>11.5</v>
      </c>
      <c r="D13" s="4">
        <v>17.3</v>
      </c>
      <c r="E13" s="4">
        <v>20.09</v>
      </c>
      <c r="F13" s="4">
        <v>22.93</v>
      </c>
      <c r="G13" s="4">
        <v>0.74</v>
      </c>
      <c r="H13" s="4">
        <v>0.65</v>
      </c>
      <c r="I13" s="4">
        <v>0.34</v>
      </c>
      <c r="J13" s="4">
        <v>1.4999999999999999E-2</v>
      </c>
      <c r="K13" s="76"/>
      <c r="M13" s="19"/>
      <c r="N13" s="19"/>
      <c r="O13" s="49"/>
      <c r="P13" s="29"/>
      <c r="Q13" s="30"/>
      <c r="R13" s="30"/>
      <c r="S13" s="30"/>
    </row>
    <row r="14" spans="1:24" ht="15" customHeight="1" x14ac:dyDescent="0.25">
      <c r="A14" s="10">
        <v>5</v>
      </c>
      <c r="B14" s="2">
        <f>'[2]2022'!B421</f>
        <v>44860</v>
      </c>
      <c r="C14" s="4">
        <v>11.2</v>
      </c>
      <c r="D14" s="4">
        <v>17.5</v>
      </c>
      <c r="E14" s="4">
        <v>24.1</v>
      </c>
      <c r="F14" s="4">
        <v>27.35</v>
      </c>
      <c r="G14" s="4">
        <v>0.24</v>
      </c>
      <c r="H14" s="4">
        <v>0.22</v>
      </c>
      <c r="I14" s="4">
        <v>1.32</v>
      </c>
      <c r="J14" s="4">
        <v>4.9000000000000002E-2</v>
      </c>
      <c r="K14" s="76">
        <v>101390</v>
      </c>
      <c r="M14" s="19"/>
      <c r="N14" s="19"/>
      <c r="O14" s="49"/>
    </row>
    <row r="15" spans="1:24" x14ac:dyDescent="0.25">
      <c r="A15" s="10">
        <v>6</v>
      </c>
      <c r="B15" s="2">
        <f>'[2]2022'!B422</f>
        <v>44860</v>
      </c>
      <c r="C15" s="4">
        <v>12.5</v>
      </c>
      <c r="D15" s="4">
        <v>18.7</v>
      </c>
      <c r="E15" s="4">
        <v>25.47</v>
      </c>
      <c r="F15" s="4">
        <v>29.34</v>
      </c>
      <c r="G15" s="55">
        <v>1.21</v>
      </c>
      <c r="H15" s="4">
        <v>1.06</v>
      </c>
      <c r="I15" s="4">
        <v>0.88</v>
      </c>
      <c r="J15" s="4">
        <v>0.03</v>
      </c>
      <c r="K15" s="76"/>
      <c r="M15" s="19"/>
      <c r="N15" s="19"/>
      <c r="O15" s="49"/>
    </row>
    <row r="16" spans="1:24" x14ac:dyDescent="0.25">
      <c r="A16" s="10">
        <v>7</v>
      </c>
      <c r="B16" s="2">
        <f>'[2]2022'!B423</f>
        <v>44861</v>
      </c>
      <c r="C16" s="4">
        <v>6.9</v>
      </c>
      <c r="D16" s="4">
        <v>11.4</v>
      </c>
      <c r="E16" s="4">
        <v>26.9</v>
      </c>
      <c r="F16" s="4">
        <v>29</v>
      </c>
      <c r="G16" s="4">
        <v>0.31</v>
      </c>
      <c r="H16" s="4">
        <v>0.28999999999999998</v>
      </c>
      <c r="I16" s="31">
        <v>0.04</v>
      </c>
      <c r="J16" s="31">
        <v>1E-3</v>
      </c>
      <c r="K16" s="76">
        <v>95210</v>
      </c>
      <c r="N16" s="19"/>
      <c r="O16" s="49"/>
    </row>
    <row r="17" spans="1:23" x14ac:dyDescent="0.25">
      <c r="A17" s="10">
        <v>8</v>
      </c>
      <c r="B17" s="2">
        <f>'[2]2022'!B424</f>
        <v>44861</v>
      </c>
      <c r="C17" s="4">
        <v>8.9</v>
      </c>
      <c r="D17" s="4">
        <v>9.5</v>
      </c>
      <c r="E17" s="4">
        <v>26.26</v>
      </c>
      <c r="F17" s="4">
        <v>28.98</v>
      </c>
      <c r="G17" s="4">
        <v>0.98</v>
      </c>
      <c r="H17" s="4">
        <v>0.89</v>
      </c>
      <c r="I17" s="31">
        <v>0.04</v>
      </c>
      <c r="J17" s="31">
        <v>1E-3</v>
      </c>
      <c r="K17" s="76"/>
      <c r="N17" s="19"/>
      <c r="O17" s="49"/>
    </row>
    <row r="18" spans="1:23" x14ac:dyDescent="0.25">
      <c r="A18" s="10">
        <v>9</v>
      </c>
      <c r="B18" s="2">
        <f>'[2]2022'!B425</f>
        <v>44862</v>
      </c>
      <c r="C18" s="4">
        <v>7.8</v>
      </c>
      <c r="D18" s="4">
        <v>10</v>
      </c>
      <c r="E18" s="4">
        <v>26.14</v>
      </c>
      <c r="F18" s="4">
        <v>28.49</v>
      </c>
      <c r="G18" s="4">
        <v>0.88</v>
      </c>
      <c r="H18" s="4">
        <v>0.81</v>
      </c>
      <c r="I18" s="4">
        <v>0.16</v>
      </c>
      <c r="J18" s="4">
        <v>6.0000000000000001E-3</v>
      </c>
      <c r="K18" s="76">
        <v>47180</v>
      </c>
      <c r="L18" s="124"/>
      <c r="N18" s="19"/>
      <c r="O18" s="49"/>
    </row>
    <row r="19" spans="1:23" x14ac:dyDescent="0.25">
      <c r="A19" s="10">
        <v>10</v>
      </c>
      <c r="B19" s="2">
        <f>'[2]2022'!B426</f>
        <v>44862</v>
      </c>
      <c r="C19" s="4">
        <v>6.4</v>
      </c>
      <c r="D19" s="4">
        <v>10.6</v>
      </c>
      <c r="E19" s="4">
        <v>22.65</v>
      </c>
      <c r="F19" s="4">
        <v>24.31</v>
      </c>
      <c r="G19" s="4">
        <v>0.59</v>
      </c>
      <c r="H19" s="4">
        <v>0.55000000000000004</v>
      </c>
      <c r="I19" s="4">
        <v>0.28999999999999998</v>
      </c>
      <c r="J19" s="4">
        <v>1.2E-2</v>
      </c>
      <c r="K19" s="76"/>
      <c r="L19" s="124"/>
      <c r="N19" s="19"/>
      <c r="O19" s="49"/>
    </row>
    <row r="20" spans="1:23" x14ac:dyDescent="0.25">
      <c r="A20" s="10">
        <v>11</v>
      </c>
      <c r="B20" s="2">
        <f>'[2]2022'!B427</f>
        <v>44865</v>
      </c>
      <c r="C20" s="4">
        <v>11.9</v>
      </c>
      <c r="D20" s="4">
        <v>9.9</v>
      </c>
      <c r="E20" s="4">
        <v>25.15</v>
      </c>
      <c r="F20" s="4">
        <v>28.77</v>
      </c>
      <c r="G20" s="55">
        <v>1.24</v>
      </c>
      <c r="H20" s="4">
        <v>1.4</v>
      </c>
      <c r="I20" s="4">
        <v>0.33</v>
      </c>
      <c r="J20" s="4">
        <v>1.2E-2</v>
      </c>
      <c r="K20" s="76">
        <v>101370</v>
      </c>
      <c r="L20" s="125"/>
      <c r="N20" s="19"/>
      <c r="O20" s="49"/>
    </row>
    <row r="21" spans="1:23" x14ac:dyDescent="0.25">
      <c r="A21" s="10">
        <v>12</v>
      </c>
      <c r="B21" s="2">
        <f>'[2]2022'!B428</f>
        <v>44865</v>
      </c>
      <c r="C21" s="4">
        <v>11.8</v>
      </c>
      <c r="D21" s="4">
        <v>11.7</v>
      </c>
      <c r="E21" s="4">
        <v>22.17</v>
      </c>
      <c r="F21" s="4">
        <v>25.35</v>
      </c>
      <c r="G21" s="55">
        <v>1.06</v>
      </c>
      <c r="H21" s="4">
        <v>0.94</v>
      </c>
      <c r="I21" s="4">
        <v>0.23</v>
      </c>
      <c r="J21" s="4">
        <v>8.9999999999999993E-3</v>
      </c>
      <c r="K21" s="76"/>
      <c r="L21" s="125"/>
      <c r="N21" s="19"/>
      <c r="O21" s="49"/>
    </row>
    <row r="22" spans="1:23" ht="15" customHeight="1" x14ac:dyDescent="0.25">
      <c r="A22" s="10">
        <v>13</v>
      </c>
      <c r="B22" s="2">
        <f>'[2]2022'!B429</f>
        <v>44867</v>
      </c>
      <c r="C22" s="4">
        <v>6.6</v>
      </c>
      <c r="D22" s="4">
        <v>10.1</v>
      </c>
      <c r="E22" s="4">
        <v>26.9</v>
      </c>
      <c r="F22" s="4">
        <v>28.9</v>
      </c>
      <c r="G22" s="60">
        <v>0.92</v>
      </c>
      <c r="H22" s="4">
        <v>0.86</v>
      </c>
      <c r="I22" s="4">
        <v>0.08</v>
      </c>
      <c r="J22" s="4">
        <v>3.0000000000000001E-3</v>
      </c>
      <c r="K22" s="76">
        <v>103210</v>
      </c>
      <c r="L22" s="124"/>
      <c r="N22" s="19"/>
      <c r="O22" s="49"/>
    </row>
    <row r="23" spans="1:23" x14ac:dyDescent="0.25">
      <c r="A23" s="10">
        <v>14</v>
      </c>
      <c r="B23" s="2">
        <f>'[2]2022'!B430</f>
        <v>44867</v>
      </c>
      <c r="C23" s="4">
        <v>13</v>
      </c>
      <c r="D23" s="4">
        <v>12.1</v>
      </c>
      <c r="E23" s="4">
        <v>23.44</v>
      </c>
      <c r="F23" s="4">
        <v>27.18</v>
      </c>
      <c r="G23" s="55">
        <v>1.03</v>
      </c>
      <c r="H23" s="4">
        <v>0.9</v>
      </c>
      <c r="I23" s="4">
        <v>0.14000000000000001</v>
      </c>
      <c r="J23" s="4">
        <v>5.0000000000000001E-3</v>
      </c>
      <c r="K23" s="76"/>
      <c r="L23" s="124"/>
      <c r="N23" s="19"/>
      <c r="O23" s="49"/>
    </row>
    <row r="24" spans="1:23" x14ac:dyDescent="0.25">
      <c r="A24" s="10">
        <v>15</v>
      </c>
      <c r="B24" s="2">
        <f>'[2]2022'!B431</f>
        <v>44868</v>
      </c>
      <c r="C24" s="4">
        <v>12.4</v>
      </c>
      <c r="D24" s="4">
        <v>8.1999999999999993</v>
      </c>
      <c r="E24" s="4">
        <v>24.99</v>
      </c>
      <c r="F24" s="4">
        <v>28.76</v>
      </c>
      <c r="G24" s="55">
        <v>1.01</v>
      </c>
      <c r="H24" s="4">
        <v>0.88</v>
      </c>
      <c r="I24" s="31">
        <v>0.04</v>
      </c>
      <c r="J24" s="31">
        <v>1E-3</v>
      </c>
      <c r="K24" s="76">
        <v>127990</v>
      </c>
      <c r="L24" s="124"/>
      <c r="N24" s="19"/>
      <c r="O24" s="49"/>
    </row>
    <row r="25" spans="1:23" x14ac:dyDescent="0.25">
      <c r="A25" s="10">
        <v>16</v>
      </c>
      <c r="B25" s="2">
        <f>'[2]2022'!B432</f>
        <v>44868</v>
      </c>
      <c r="C25" s="4">
        <v>13.2</v>
      </c>
      <c r="D25" s="4">
        <v>8.4</v>
      </c>
      <c r="E25" s="4">
        <v>24.99</v>
      </c>
      <c r="F25" s="4">
        <v>29.05</v>
      </c>
      <c r="G25" s="55">
        <v>1.61</v>
      </c>
      <c r="H25" s="4">
        <v>1.4</v>
      </c>
      <c r="I25" s="31">
        <v>0.04</v>
      </c>
      <c r="J25" s="31">
        <v>1E-3</v>
      </c>
      <c r="K25" s="76"/>
      <c r="L25" s="19"/>
      <c r="N25" s="19"/>
      <c r="O25" s="49"/>
    </row>
    <row r="26" spans="1:23" x14ac:dyDescent="0.25">
      <c r="A26" s="10">
        <v>17</v>
      </c>
      <c r="B26" s="2">
        <f>'[2]2022'!B433</f>
        <v>44869</v>
      </c>
      <c r="C26" s="4">
        <v>20.6</v>
      </c>
      <c r="D26" s="4">
        <v>11.1</v>
      </c>
      <c r="E26" s="4">
        <v>21.2</v>
      </c>
      <c r="F26" s="4">
        <v>27.14</v>
      </c>
      <c r="G26" s="60">
        <v>0.92</v>
      </c>
      <c r="H26" s="4">
        <v>0.73</v>
      </c>
      <c r="I26" s="4">
        <v>0.42</v>
      </c>
      <c r="J26" s="4">
        <v>1.6E-2</v>
      </c>
      <c r="K26" s="76">
        <v>76560</v>
      </c>
      <c r="L26" s="19"/>
      <c r="N26" s="19"/>
      <c r="O26" s="49"/>
    </row>
    <row r="27" spans="1:23" x14ac:dyDescent="0.25">
      <c r="A27" s="10">
        <v>18</v>
      </c>
      <c r="B27" s="2">
        <f>'[2]2022'!B434</f>
        <v>44869</v>
      </c>
      <c r="C27" s="4">
        <v>16.3</v>
      </c>
      <c r="D27" s="4">
        <v>12.2</v>
      </c>
      <c r="E27" s="4">
        <v>20.77</v>
      </c>
      <c r="F27" s="4">
        <v>25.14</v>
      </c>
      <c r="G27" s="55">
        <v>1.0900000000000001</v>
      </c>
      <c r="H27" s="4">
        <v>0.92</v>
      </c>
      <c r="I27" s="4">
        <v>0.49</v>
      </c>
      <c r="J27" s="4">
        <v>0.02</v>
      </c>
      <c r="K27" s="76"/>
      <c r="L27" s="19"/>
      <c r="N27" s="19"/>
      <c r="O27" s="49"/>
      <c r="P27" s="50"/>
    </row>
    <row r="28" spans="1:23" x14ac:dyDescent="0.25">
      <c r="A28" s="10">
        <v>19</v>
      </c>
      <c r="B28" s="2">
        <f>'[2]2022'!B435</f>
        <v>44872</v>
      </c>
      <c r="C28" s="4">
        <v>13.8</v>
      </c>
      <c r="D28" s="4">
        <v>15.5</v>
      </c>
      <c r="E28" s="4">
        <v>23.1</v>
      </c>
      <c r="F28" s="4">
        <v>27.07</v>
      </c>
      <c r="G28" s="55">
        <v>1.23</v>
      </c>
      <c r="H28" s="4">
        <v>1.06</v>
      </c>
      <c r="I28" s="4">
        <v>0.3</v>
      </c>
      <c r="J28" s="4">
        <v>1.0999999999999999E-2</v>
      </c>
      <c r="K28" s="76">
        <v>99700</v>
      </c>
      <c r="M28" s="19"/>
      <c r="N28" s="19"/>
      <c r="O28" s="49"/>
      <c r="P28" s="34"/>
      <c r="Q28" s="34"/>
      <c r="R28" s="34"/>
      <c r="S28" s="34"/>
      <c r="T28" s="34"/>
      <c r="U28" s="34"/>
      <c r="V28" s="34"/>
      <c r="W28" s="34"/>
    </row>
    <row r="29" spans="1:23" x14ac:dyDescent="0.25">
      <c r="A29" s="10">
        <v>20</v>
      </c>
      <c r="B29" s="2">
        <f>'[2]2022'!B436</f>
        <v>44872</v>
      </c>
      <c r="C29" s="4">
        <v>11.1</v>
      </c>
      <c r="D29" s="4">
        <v>12.9</v>
      </c>
      <c r="E29" s="4">
        <v>23.17</v>
      </c>
      <c r="F29" s="4">
        <v>26.28</v>
      </c>
      <c r="G29" s="55">
        <v>1.44</v>
      </c>
      <c r="H29" s="4">
        <v>1.29</v>
      </c>
      <c r="I29" s="4">
        <v>0.35</v>
      </c>
      <c r="J29" s="4">
        <v>1.2999999999999999E-2</v>
      </c>
      <c r="K29" s="76"/>
      <c r="M29" s="19"/>
      <c r="N29" s="19"/>
      <c r="O29" s="49"/>
      <c r="P29" s="35"/>
      <c r="Q29" s="35"/>
      <c r="R29" s="35"/>
      <c r="S29" s="35"/>
      <c r="T29" s="35"/>
      <c r="U29" s="35"/>
      <c r="V29" s="35"/>
      <c r="W29" s="35"/>
    </row>
    <row r="30" spans="1:23" x14ac:dyDescent="0.25">
      <c r="A30" s="10">
        <v>21</v>
      </c>
      <c r="B30" s="2">
        <f>'[2]2022'!B437</f>
        <v>44873</v>
      </c>
      <c r="C30" s="4">
        <v>16.899999999999999</v>
      </c>
      <c r="D30" s="4">
        <v>13.6</v>
      </c>
      <c r="E30" s="4">
        <v>19.86</v>
      </c>
      <c r="F30" s="4">
        <v>24.23</v>
      </c>
      <c r="G30" s="4">
        <v>0.57999999999999996</v>
      </c>
      <c r="H30" s="4">
        <v>0.49</v>
      </c>
      <c r="I30" s="4">
        <v>0.41</v>
      </c>
      <c r="J30" s="4">
        <v>1.7000000000000001E-2</v>
      </c>
      <c r="K30" s="76">
        <v>73360</v>
      </c>
      <c r="M30" s="19"/>
      <c r="N30" s="19"/>
      <c r="O30" s="49"/>
      <c r="P30" s="35"/>
      <c r="Q30" s="35"/>
      <c r="R30" s="35"/>
      <c r="S30" s="33"/>
      <c r="T30" s="33"/>
      <c r="U30" s="33"/>
      <c r="V30" s="33"/>
      <c r="W30" s="33"/>
    </row>
    <row r="31" spans="1:23" x14ac:dyDescent="0.25">
      <c r="A31" s="10">
        <v>22</v>
      </c>
      <c r="B31" s="2">
        <f>'[2]2022'!B438</f>
        <v>44873</v>
      </c>
      <c r="C31" s="4">
        <v>21.4</v>
      </c>
      <c r="D31" s="4">
        <v>14.9</v>
      </c>
      <c r="E31" s="4">
        <v>16.95</v>
      </c>
      <c r="F31" s="4">
        <v>22.01</v>
      </c>
      <c r="G31" s="4">
        <v>0.67</v>
      </c>
      <c r="H31" s="4">
        <v>0.52</v>
      </c>
      <c r="I31" s="4">
        <v>0.28999999999999998</v>
      </c>
      <c r="J31" s="4">
        <v>1.4E-2</v>
      </c>
      <c r="K31" s="76"/>
      <c r="M31" s="19"/>
      <c r="N31" s="19"/>
      <c r="O31" s="49"/>
      <c r="P31" s="33"/>
      <c r="Q31" s="13"/>
      <c r="R31" s="13"/>
      <c r="S31" s="32"/>
      <c r="T31" s="32"/>
      <c r="U31" s="32"/>
      <c r="V31" s="32"/>
      <c r="W31" s="32"/>
    </row>
    <row r="32" spans="1:23" x14ac:dyDescent="0.25">
      <c r="A32" s="10">
        <v>23</v>
      </c>
      <c r="B32" s="2">
        <f>'[2]2022'!B439</f>
        <v>44874</v>
      </c>
      <c r="C32" s="4">
        <v>10.5</v>
      </c>
      <c r="D32" s="4">
        <v>11.3</v>
      </c>
      <c r="E32" s="4">
        <v>24.11</v>
      </c>
      <c r="F32" s="4">
        <v>27.15</v>
      </c>
      <c r="G32" s="55">
        <v>1.06</v>
      </c>
      <c r="H32" s="4">
        <v>0.95</v>
      </c>
      <c r="I32" s="4">
        <v>0.49</v>
      </c>
      <c r="J32" s="4">
        <v>1.7999999999999999E-2</v>
      </c>
      <c r="K32" s="76">
        <v>125340</v>
      </c>
      <c r="M32" s="19"/>
      <c r="N32" s="19"/>
      <c r="O32" s="49"/>
      <c r="P32" s="33"/>
      <c r="Q32" s="13"/>
      <c r="R32" s="13"/>
      <c r="S32" s="32"/>
      <c r="T32" s="32"/>
      <c r="U32" s="32"/>
      <c r="V32" s="32"/>
      <c r="W32" s="32"/>
    </row>
    <row r="33" spans="1:23" x14ac:dyDescent="0.25">
      <c r="A33" s="10">
        <v>24</v>
      </c>
      <c r="B33" s="2">
        <f>'[2]2022'!B440</f>
        <v>44874</v>
      </c>
      <c r="C33" s="4">
        <v>11.1</v>
      </c>
      <c r="D33" s="4">
        <v>9.6</v>
      </c>
      <c r="E33" s="4">
        <v>25.66</v>
      </c>
      <c r="F33" s="4">
        <v>29.08</v>
      </c>
      <c r="G33" s="55">
        <v>1.1200000000000001</v>
      </c>
      <c r="H33" s="4">
        <v>1</v>
      </c>
      <c r="I33" s="4">
        <v>0.27</v>
      </c>
      <c r="J33" s="4">
        <v>8.9999999999999993E-3</v>
      </c>
      <c r="K33" s="76"/>
      <c r="M33" s="19"/>
      <c r="N33" s="19"/>
      <c r="O33" s="49"/>
      <c r="P33" s="35"/>
      <c r="Q33" s="13"/>
      <c r="R33" s="13"/>
      <c r="S33" s="32"/>
      <c r="T33" s="32"/>
      <c r="U33" s="32"/>
      <c r="V33" s="32"/>
      <c r="W33" s="32"/>
    </row>
    <row r="34" spans="1:23" x14ac:dyDescent="0.25">
      <c r="A34" s="21" t="s">
        <v>36</v>
      </c>
      <c r="B34" s="1"/>
      <c r="C34" s="64">
        <f>AVERAGE(C10:C33)</f>
        <v>12.029166666666669</v>
      </c>
      <c r="D34" s="64">
        <f>AVERAGE(D10:D33)</f>
        <v>12.075000000000001</v>
      </c>
      <c r="E34" s="64">
        <f>AVERAGE(E10:E33)</f>
        <v>23.16333333333333</v>
      </c>
      <c r="F34" s="64">
        <f>AVERAGE(F10:F33)</f>
        <v>26.522916666666664</v>
      </c>
      <c r="G34" s="3">
        <f>AVERAGE(G10:G33)</f>
        <v>0.90416666666666667</v>
      </c>
      <c r="H34" s="3">
        <f>AVERAGE(H10:H33)</f>
        <v>0.8075</v>
      </c>
      <c r="I34" s="3">
        <f>AVERAGE(I10:I33)</f>
        <v>0.34083333333333332</v>
      </c>
      <c r="J34" s="39">
        <f>AVERAGE(J10:J33)</f>
        <v>1.3208333333333338E-2</v>
      </c>
      <c r="K34" s="51"/>
      <c r="M34" s="51"/>
      <c r="N34" s="51"/>
      <c r="O34" s="7"/>
      <c r="P34" s="35"/>
      <c r="Q34" s="13"/>
      <c r="R34" s="13"/>
      <c r="S34" s="32"/>
      <c r="T34" s="32"/>
      <c r="U34" s="32"/>
      <c r="V34" s="32"/>
      <c r="W34" s="32"/>
    </row>
    <row r="35" spans="1:23" x14ac:dyDescent="0.25">
      <c r="A35" s="9"/>
      <c r="C35" s="16"/>
      <c r="D35" s="16"/>
      <c r="E35" s="16"/>
      <c r="F35" s="16"/>
      <c r="G35" s="16"/>
      <c r="H35" s="16"/>
      <c r="I35" s="16"/>
      <c r="J35" s="16"/>
      <c r="O35" s="7"/>
    </row>
    <row r="36" spans="1:23" x14ac:dyDescent="0.25">
      <c r="A36" s="18" t="s">
        <v>41</v>
      </c>
      <c r="C36" s="16"/>
      <c r="D36" s="16"/>
      <c r="E36" s="17"/>
      <c r="F36" s="17"/>
      <c r="G36" s="17"/>
      <c r="H36" s="17"/>
      <c r="I36" s="17"/>
      <c r="J36" s="17"/>
      <c r="O36" s="7"/>
    </row>
    <row r="37" spans="1:23" x14ac:dyDescent="0.25">
      <c r="A37" s="18" t="s">
        <v>40</v>
      </c>
      <c r="C37" s="16"/>
      <c r="D37" s="16"/>
      <c r="O37" s="7"/>
    </row>
    <row r="38" spans="1:23" ht="15.75" thickBot="1" x14ac:dyDescent="0.3">
      <c r="A38" s="22"/>
      <c r="B38" s="5"/>
      <c r="C38" s="23"/>
      <c r="D38" s="23"/>
      <c r="E38" s="5"/>
      <c r="F38" s="5"/>
      <c r="G38" s="5"/>
      <c r="H38" s="5"/>
      <c r="I38" s="5"/>
      <c r="J38" s="5"/>
      <c r="K38" s="5"/>
      <c r="L38" s="5"/>
      <c r="M38" s="5"/>
      <c r="N38" s="5"/>
      <c r="O38" s="6"/>
    </row>
    <row r="39" spans="1:23" ht="15.75" thickBot="1" x14ac:dyDescent="0.3"/>
    <row r="40" spans="1:23" ht="24" thickBot="1" x14ac:dyDescent="0.4">
      <c r="A40" s="91" t="s">
        <v>32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3"/>
      <c r="P40" s="11"/>
      <c r="Q40" s="11"/>
      <c r="R40" s="11"/>
      <c r="S40" s="11"/>
      <c r="T40" s="11"/>
      <c r="U40" s="11"/>
      <c r="V40" s="11"/>
      <c r="W40" s="11"/>
    </row>
    <row r="41" spans="1:23" x14ac:dyDescent="0.25">
      <c r="A41" s="9"/>
      <c r="O41" s="7"/>
    </row>
    <row r="42" spans="1:23" x14ac:dyDescent="0.25">
      <c r="A42" s="97" t="s">
        <v>8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9"/>
      <c r="O42" s="7"/>
    </row>
    <row r="43" spans="1:23" ht="18" customHeight="1" x14ac:dyDescent="0.25">
      <c r="A43" s="78" t="s">
        <v>53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80"/>
      <c r="O43" s="7"/>
    </row>
    <row r="44" spans="1:23" ht="18" customHeight="1" x14ac:dyDescent="0.25">
      <c r="A44" s="78" t="s">
        <v>46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80"/>
      <c r="O44" s="7"/>
    </row>
    <row r="45" spans="1:23" x14ac:dyDescent="0.25">
      <c r="A45" s="97" t="s">
        <v>9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9"/>
      <c r="O45" s="7"/>
    </row>
    <row r="46" spans="1:23" ht="18" customHeight="1" x14ac:dyDescent="0.25">
      <c r="A46" s="78" t="s">
        <v>47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80"/>
      <c r="O46" s="7"/>
    </row>
    <row r="47" spans="1:23" ht="17.25" customHeight="1" x14ac:dyDescent="0.25">
      <c r="A47" s="78" t="s">
        <v>48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80"/>
      <c r="O47" s="7"/>
    </row>
    <row r="48" spans="1:23" x14ac:dyDescent="0.25">
      <c r="A48" s="100" t="s">
        <v>59</v>
      </c>
      <c r="B48" s="100"/>
      <c r="C48" s="101" t="s">
        <v>10</v>
      </c>
      <c r="D48" s="102" t="s">
        <v>52</v>
      </c>
      <c r="E48" s="104" t="s">
        <v>60</v>
      </c>
      <c r="F48" s="105"/>
      <c r="G48" s="105"/>
      <c r="H48" s="105"/>
      <c r="I48" s="105"/>
      <c r="J48" s="105"/>
      <c r="K48" s="105"/>
      <c r="L48" s="105"/>
      <c r="M48" s="106"/>
      <c r="O48" s="7"/>
    </row>
    <row r="49" spans="1:15" x14ac:dyDescent="0.25">
      <c r="A49" s="100"/>
      <c r="B49" s="100"/>
      <c r="C49" s="101"/>
      <c r="D49" s="103"/>
      <c r="E49" s="107"/>
      <c r="F49" s="108"/>
      <c r="G49" s="108"/>
      <c r="H49" s="108"/>
      <c r="I49" s="108"/>
      <c r="J49" s="108"/>
      <c r="K49" s="108"/>
      <c r="L49" s="108"/>
      <c r="M49" s="109"/>
      <c r="O49" s="7"/>
    </row>
    <row r="50" spans="1:15" ht="15" customHeight="1" x14ac:dyDescent="0.25">
      <c r="A50" s="110" t="s">
        <v>11</v>
      </c>
      <c r="B50" s="110"/>
      <c r="C50" s="52" t="s">
        <v>5</v>
      </c>
      <c r="D50" s="67">
        <f>D34</f>
        <v>12.075000000000001</v>
      </c>
      <c r="E50" s="111" t="s">
        <v>33</v>
      </c>
      <c r="F50" s="112"/>
      <c r="G50" s="112"/>
      <c r="H50" s="112"/>
      <c r="I50" s="112"/>
      <c r="J50" s="112"/>
      <c r="K50" s="112"/>
      <c r="L50" s="112"/>
      <c r="M50" s="113"/>
      <c r="O50" s="7"/>
    </row>
    <row r="51" spans="1:15" ht="15" customHeight="1" x14ac:dyDescent="0.25">
      <c r="A51" s="110" t="s">
        <v>12</v>
      </c>
      <c r="B51" s="110"/>
      <c r="C51" s="52" t="s">
        <v>13</v>
      </c>
      <c r="D51" s="67">
        <f>C34</f>
        <v>12.029166666666669</v>
      </c>
      <c r="E51" s="111" t="s">
        <v>33</v>
      </c>
      <c r="F51" s="112"/>
      <c r="G51" s="112"/>
      <c r="H51" s="112"/>
      <c r="I51" s="112"/>
      <c r="J51" s="112"/>
      <c r="K51" s="112"/>
      <c r="L51" s="112"/>
      <c r="M51" s="113"/>
      <c r="O51" s="7"/>
    </row>
    <row r="52" spans="1:15" ht="15" customHeight="1" x14ac:dyDescent="0.25">
      <c r="A52" s="110" t="s">
        <v>14</v>
      </c>
      <c r="B52" s="110"/>
      <c r="C52" s="52" t="s">
        <v>4</v>
      </c>
      <c r="D52" s="67">
        <f>E34</f>
        <v>23.16333333333333</v>
      </c>
      <c r="E52" s="111" t="s">
        <v>33</v>
      </c>
      <c r="F52" s="112"/>
      <c r="G52" s="112"/>
      <c r="H52" s="112"/>
      <c r="I52" s="112"/>
      <c r="J52" s="112"/>
      <c r="K52" s="112"/>
      <c r="L52" s="112"/>
      <c r="M52" s="113"/>
      <c r="O52" s="7"/>
    </row>
    <row r="53" spans="1:15" ht="15.75" customHeight="1" x14ac:dyDescent="0.25">
      <c r="A53" s="110" t="s">
        <v>14</v>
      </c>
      <c r="B53" s="110"/>
      <c r="C53" s="52" t="s">
        <v>15</v>
      </c>
      <c r="D53" s="67">
        <f>F34</f>
        <v>26.522916666666664</v>
      </c>
      <c r="E53" s="111" t="s">
        <v>33</v>
      </c>
      <c r="F53" s="112"/>
      <c r="G53" s="112"/>
      <c r="H53" s="112"/>
      <c r="I53" s="112"/>
      <c r="J53" s="112"/>
      <c r="K53" s="112"/>
      <c r="L53" s="112"/>
      <c r="M53" s="113"/>
      <c r="O53" s="7"/>
    </row>
    <row r="54" spans="1:15" x14ac:dyDescent="0.25">
      <c r="A54" s="114" t="s">
        <v>16</v>
      </c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O54" s="7"/>
    </row>
    <row r="55" spans="1:15" ht="15" customHeight="1" x14ac:dyDescent="0.25">
      <c r="A55" s="100" t="s">
        <v>59</v>
      </c>
      <c r="B55" s="100"/>
      <c r="C55" s="116" t="s">
        <v>10</v>
      </c>
      <c r="D55" s="116" t="s">
        <v>52</v>
      </c>
      <c r="E55" s="104" t="s">
        <v>60</v>
      </c>
      <c r="F55" s="105"/>
      <c r="G55" s="105"/>
      <c r="H55" s="105"/>
      <c r="I55" s="105"/>
      <c r="J55" s="105"/>
      <c r="K55" s="105"/>
      <c r="L55" s="105"/>
      <c r="M55" s="106"/>
      <c r="O55" s="7"/>
    </row>
    <row r="56" spans="1:15" x14ac:dyDescent="0.25">
      <c r="A56" s="100"/>
      <c r="B56" s="100"/>
      <c r="C56" s="117"/>
      <c r="D56" s="117"/>
      <c r="E56" s="107"/>
      <c r="F56" s="108"/>
      <c r="G56" s="108"/>
      <c r="H56" s="108"/>
      <c r="I56" s="108"/>
      <c r="J56" s="108"/>
      <c r="K56" s="108"/>
      <c r="L56" s="108"/>
      <c r="M56" s="109"/>
      <c r="O56" s="7"/>
    </row>
    <row r="57" spans="1:15" x14ac:dyDescent="0.25">
      <c r="A57" s="110" t="s">
        <v>17</v>
      </c>
      <c r="B57" s="110"/>
      <c r="C57" s="52" t="s">
        <v>5</v>
      </c>
      <c r="D57" s="53">
        <f>G34</f>
        <v>0.90416666666666667</v>
      </c>
      <c r="E57" s="111" t="s">
        <v>33</v>
      </c>
      <c r="F57" s="112"/>
      <c r="G57" s="112"/>
      <c r="H57" s="112"/>
      <c r="I57" s="112"/>
      <c r="J57" s="112"/>
      <c r="K57" s="112"/>
      <c r="L57" s="112"/>
      <c r="M57" s="113"/>
      <c r="O57" s="7"/>
    </row>
    <row r="58" spans="1:15" ht="15" customHeight="1" x14ac:dyDescent="0.25">
      <c r="A58" s="110" t="s">
        <v>18</v>
      </c>
      <c r="B58" s="110"/>
      <c r="C58" s="52" t="s">
        <v>19</v>
      </c>
      <c r="D58" s="12">
        <v>22.07</v>
      </c>
      <c r="E58" s="111" t="s">
        <v>33</v>
      </c>
      <c r="F58" s="112"/>
      <c r="G58" s="112"/>
      <c r="H58" s="112"/>
      <c r="I58" s="112"/>
      <c r="J58" s="112"/>
      <c r="K58" s="112"/>
      <c r="L58" s="112"/>
      <c r="M58" s="113"/>
      <c r="O58" s="7"/>
    </row>
    <row r="59" spans="1:15" ht="15" customHeight="1" x14ac:dyDescent="0.25">
      <c r="A59" s="110" t="s">
        <v>20</v>
      </c>
      <c r="B59" s="110"/>
      <c r="C59" s="52" t="s">
        <v>19</v>
      </c>
      <c r="D59" s="42">
        <v>0.25</v>
      </c>
      <c r="E59" s="111" t="s">
        <v>33</v>
      </c>
      <c r="F59" s="112"/>
      <c r="G59" s="112"/>
      <c r="H59" s="112"/>
      <c r="I59" s="112"/>
      <c r="J59" s="112"/>
      <c r="K59" s="112"/>
      <c r="L59" s="112"/>
      <c r="M59" s="113"/>
      <c r="O59" s="7"/>
    </row>
    <row r="60" spans="1:15" ht="15" customHeight="1" x14ac:dyDescent="0.25">
      <c r="A60" s="110" t="s">
        <v>21</v>
      </c>
      <c r="B60" s="110"/>
      <c r="C60" s="52" t="s">
        <v>19</v>
      </c>
      <c r="D60" s="12">
        <v>4.72</v>
      </c>
      <c r="E60" s="111" t="s">
        <v>33</v>
      </c>
      <c r="F60" s="112"/>
      <c r="G60" s="112"/>
      <c r="H60" s="112"/>
      <c r="I60" s="112"/>
      <c r="J60" s="112"/>
      <c r="K60" s="112"/>
      <c r="L60" s="112"/>
      <c r="M60" s="113"/>
      <c r="O60" s="7"/>
    </row>
    <row r="61" spans="1:15" ht="15" customHeight="1" x14ac:dyDescent="0.25">
      <c r="A61" s="110" t="s">
        <v>22</v>
      </c>
      <c r="B61" s="110"/>
      <c r="C61" s="52" t="s">
        <v>19</v>
      </c>
      <c r="D61" s="12">
        <v>31.72</v>
      </c>
      <c r="E61" s="111" t="s">
        <v>33</v>
      </c>
      <c r="F61" s="112"/>
      <c r="G61" s="112"/>
      <c r="H61" s="112"/>
      <c r="I61" s="112"/>
      <c r="J61" s="112"/>
      <c r="K61" s="112"/>
      <c r="L61" s="112"/>
      <c r="M61" s="113"/>
      <c r="O61" s="7"/>
    </row>
    <row r="62" spans="1:15" ht="15" customHeight="1" x14ac:dyDescent="0.25">
      <c r="A62" s="110" t="s">
        <v>23</v>
      </c>
      <c r="B62" s="110"/>
      <c r="C62" s="52" t="s">
        <v>19</v>
      </c>
      <c r="D62" s="12">
        <v>1</v>
      </c>
      <c r="E62" s="111" t="s">
        <v>33</v>
      </c>
      <c r="F62" s="112"/>
      <c r="G62" s="112"/>
      <c r="H62" s="112"/>
      <c r="I62" s="112"/>
      <c r="J62" s="112"/>
      <c r="K62" s="112"/>
      <c r="L62" s="112"/>
      <c r="M62" s="113"/>
      <c r="O62" s="7"/>
    </row>
    <row r="63" spans="1:15" ht="15" customHeight="1" x14ac:dyDescent="0.25">
      <c r="A63" s="110" t="s">
        <v>24</v>
      </c>
      <c r="B63" s="110"/>
      <c r="C63" s="52" t="s">
        <v>19</v>
      </c>
      <c r="D63" s="12">
        <v>1311.95</v>
      </c>
      <c r="E63" s="111" t="s">
        <v>33</v>
      </c>
      <c r="F63" s="112"/>
      <c r="G63" s="112"/>
      <c r="H63" s="112"/>
      <c r="I63" s="112"/>
      <c r="J63" s="112"/>
      <c r="K63" s="112"/>
      <c r="L63" s="112"/>
      <c r="M63" s="113"/>
      <c r="O63" s="7"/>
    </row>
    <row r="64" spans="1:15" ht="15" customHeight="1" x14ac:dyDescent="0.25">
      <c r="A64" s="110" t="s">
        <v>25</v>
      </c>
      <c r="B64" s="110"/>
      <c r="C64" s="52" t="s">
        <v>19</v>
      </c>
      <c r="D64" s="12">
        <v>65.97</v>
      </c>
      <c r="E64" s="111" t="s">
        <v>33</v>
      </c>
      <c r="F64" s="112"/>
      <c r="G64" s="112"/>
      <c r="H64" s="112"/>
      <c r="I64" s="112"/>
      <c r="J64" s="112"/>
      <c r="K64" s="112"/>
      <c r="L64" s="112"/>
      <c r="M64" s="113"/>
      <c r="O64" s="7"/>
    </row>
    <row r="65" spans="1:15" ht="15" customHeight="1" x14ac:dyDescent="0.25">
      <c r="A65" s="110" t="s">
        <v>26</v>
      </c>
      <c r="B65" s="110"/>
      <c r="C65" s="52" t="s">
        <v>19</v>
      </c>
      <c r="D65" s="12">
        <v>209.48</v>
      </c>
      <c r="E65" s="111" t="s">
        <v>33</v>
      </c>
      <c r="F65" s="112"/>
      <c r="G65" s="112"/>
      <c r="H65" s="112"/>
      <c r="I65" s="112"/>
      <c r="J65" s="112"/>
      <c r="K65" s="112"/>
      <c r="L65" s="112"/>
      <c r="M65" s="113"/>
      <c r="O65" s="7"/>
    </row>
    <row r="66" spans="1:15" ht="15" customHeight="1" x14ac:dyDescent="0.25">
      <c r="A66" s="110" t="s">
        <v>27</v>
      </c>
      <c r="B66" s="110"/>
      <c r="C66" s="52" t="s">
        <v>6</v>
      </c>
      <c r="D66" s="46">
        <f>J34</f>
        <v>1.3208333333333338E-2</v>
      </c>
      <c r="E66" s="111" t="s">
        <v>33</v>
      </c>
      <c r="F66" s="112"/>
      <c r="G66" s="112"/>
      <c r="H66" s="112"/>
      <c r="I66" s="112"/>
      <c r="J66" s="112"/>
      <c r="K66" s="112"/>
      <c r="L66" s="112"/>
      <c r="M66" s="113"/>
      <c r="O66" s="7"/>
    </row>
    <row r="67" spans="1:15" ht="15" customHeight="1" x14ac:dyDescent="0.25">
      <c r="A67" s="110" t="s">
        <v>28</v>
      </c>
      <c r="B67" s="110"/>
      <c r="C67" s="52" t="s">
        <v>19</v>
      </c>
      <c r="D67" s="12">
        <v>13.78</v>
      </c>
      <c r="E67" s="111" t="s">
        <v>33</v>
      </c>
      <c r="F67" s="112"/>
      <c r="G67" s="112"/>
      <c r="H67" s="112"/>
      <c r="I67" s="112"/>
      <c r="J67" s="112"/>
      <c r="K67" s="112"/>
      <c r="L67" s="112"/>
      <c r="M67" s="113"/>
      <c r="O67" s="7"/>
    </row>
    <row r="68" spans="1:15" x14ac:dyDescent="0.25">
      <c r="A68" s="110" t="s">
        <v>29</v>
      </c>
      <c r="B68" s="110"/>
      <c r="C68" s="52" t="s">
        <v>19</v>
      </c>
      <c r="D68" s="42">
        <v>0.13</v>
      </c>
      <c r="E68" s="111" t="s">
        <v>33</v>
      </c>
      <c r="F68" s="112"/>
      <c r="G68" s="112"/>
      <c r="H68" s="112"/>
      <c r="I68" s="112"/>
      <c r="J68" s="112"/>
      <c r="K68" s="112"/>
      <c r="L68" s="112"/>
      <c r="M68" s="113"/>
      <c r="O68" s="7"/>
    </row>
    <row r="69" spans="1:15" ht="15" customHeight="1" x14ac:dyDescent="0.25">
      <c r="A69" s="110" t="s">
        <v>30</v>
      </c>
      <c r="B69" s="110"/>
      <c r="C69" s="52" t="s">
        <v>19</v>
      </c>
      <c r="D69" s="12">
        <v>7.92</v>
      </c>
      <c r="E69" s="111" t="s">
        <v>33</v>
      </c>
      <c r="F69" s="112"/>
      <c r="G69" s="112"/>
      <c r="H69" s="112"/>
      <c r="I69" s="112"/>
      <c r="J69" s="112"/>
      <c r="K69" s="112"/>
      <c r="L69" s="112"/>
      <c r="M69" s="113"/>
      <c r="O69" s="7"/>
    </row>
    <row r="70" spans="1:15" ht="15" customHeight="1" x14ac:dyDescent="0.25">
      <c r="A70" s="110" t="s">
        <v>49</v>
      </c>
      <c r="B70" s="110"/>
      <c r="C70" s="52" t="s">
        <v>19</v>
      </c>
      <c r="D70" s="12">
        <v>11.49</v>
      </c>
      <c r="E70" s="111" t="s">
        <v>33</v>
      </c>
      <c r="F70" s="112"/>
      <c r="G70" s="112"/>
      <c r="H70" s="112"/>
      <c r="I70" s="112"/>
      <c r="J70" s="112"/>
      <c r="K70" s="112"/>
      <c r="L70" s="112"/>
      <c r="M70" s="113"/>
      <c r="O70" s="7"/>
    </row>
    <row r="71" spans="1:15" ht="15" customHeight="1" x14ac:dyDescent="0.25">
      <c r="A71" s="110" t="s">
        <v>50</v>
      </c>
      <c r="B71" s="110"/>
      <c r="C71" s="52" t="s">
        <v>5</v>
      </c>
      <c r="D71" s="66">
        <v>0.11</v>
      </c>
      <c r="E71" s="111" t="s">
        <v>33</v>
      </c>
      <c r="F71" s="112"/>
      <c r="G71" s="112"/>
      <c r="H71" s="112"/>
      <c r="I71" s="112"/>
      <c r="J71" s="112"/>
      <c r="K71" s="112"/>
      <c r="L71" s="112"/>
      <c r="M71" s="113"/>
      <c r="O71" s="7"/>
    </row>
    <row r="72" spans="1:15" ht="15" customHeight="1" x14ac:dyDescent="0.25">
      <c r="A72" s="118" t="s">
        <v>42</v>
      </c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O72" s="7"/>
    </row>
    <row r="73" spans="1:15" ht="24.75" customHeight="1" x14ac:dyDescent="0.25">
      <c r="A73" s="120" t="s">
        <v>44</v>
      </c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O73" s="7"/>
    </row>
    <row r="74" spans="1:15" ht="15" customHeight="1" x14ac:dyDescent="0.25">
      <c r="A74" s="118" t="s">
        <v>43</v>
      </c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O74" s="7"/>
    </row>
    <row r="75" spans="1:15" ht="25.5" customHeight="1" x14ac:dyDescent="0.25">
      <c r="A75" s="120" t="s">
        <v>45</v>
      </c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O75" s="7"/>
    </row>
    <row r="76" spans="1:15" ht="18" customHeight="1" thickBot="1" x14ac:dyDescent="0.3">
      <c r="A76" s="122" t="s">
        <v>51</v>
      </c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5"/>
      <c r="O76" s="6"/>
    </row>
    <row r="77" spans="1:15" ht="15" customHeight="1" x14ac:dyDescent="0.2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</row>
    <row r="78" spans="1:15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</row>
    <row r="79" spans="1:15" ht="15" customHeight="1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</row>
  </sheetData>
  <mergeCells count="65">
    <mergeCell ref="A1:B2"/>
    <mergeCell ref="C1:N1"/>
    <mergeCell ref="O1:O2"/>
    <mergeCell ref="C2:N2"/>
    <mergeCell ref="A4:O4"/>
    <mergeCell ref="L8:O8"/>
    <mergeCell ref="A40:O40"/>
    <mergeCell ref="A42:M42"/>
    <mergeCell ref="A43:M43"/>
    <mergeCell ref="A44:M44"/>
    <mergeCell ref="A45:M45"/>
    <mergeCell ref="A46:M46"/>
    <mergeCell ref="A47:M47"/>
    <mergeCell ref="A48:B49"/>
    <mergeCell ref="C48:C49"/>
    <mergeCell ref="D48:D49"/>
    <mergeCell ref="E48:M49"/>
    <mergeCell ref="A50:B50"/>
    <mergeCell ref="E50:M50"/>
    <mergeCell ref="A51:B51"/>
    <mergeCell ref="E51:M51"/>
    <mergeCell ref="A52:B52"/>
    <mergeCell ref="E52:M52"/>
    <mergeCell ref="A53:B53"/>
    <mergeCell ref="E53:M53"/>
    <mergeCell ref="A54:M54"/>
    <mergeCell ref="A55:B56"/>
    <mergeCell ref="C55:C56"/>
    <mergeCell ref="D55:D56"/>
    <mergeCell ref="E55:M56"/>
    <mergeCell ref="A57:B57"/>
    <mergeCell ref="E57:M57"/>
    <mergeCell ref="A58:B58"/>
    <mergeCell ref="E58:M58"/>
    <mergeCell ref="A59:B59"/>
    <mergeCell ref="E59:M59"/>
    <mergeCell ref="A60:B60"/>
    <mergeCell ref="E60:M60"/>
    <mergeCell ref="A61:B61"/>
    <mergeCell ref="E61:M61"/>
    <mergeCell ref="A62:B62"/>
    <mergeCell ref="E62:M62"/>
    <mergeCell ref="A63:B63"/>
    <mergeCell ref="E63:M63"/>
    <mergeCell ref="A64:B64"/>
    <mergeCell ref="E64:M64"/>
    <mergeCell ref="A65:B65"/>
    <mergeCell ref="E65:M65"/>
    <mergeCell ref="E71:M71"/>
    <mergeCell ref="A66:B66"/>
    <mergeCell ref="E66:M66"/>
    <mergeCell ref="A67:B67"/>
    <mergeCell ref="E67:M67"/>
    <mergeCell ref="A68:B68"/>
    <mergeCell ref="E68:M68"/>
    <mergeCell ref="A72:M72"/>
    <mergeCell ref="A73:M73"/>
    <mergeCell ref="A74:M74"/>
    <mergeCell ref="A75:M75"/>
    <mergeCell ref="A76:M76"/>
    <mergeCell ref="A69:B69"/>
    <mergeCell ref="E69:M69"/>
    <mergeCell ref="A70:B70"/>
    <mergeCell ref="E70:M70"/>
    <mergeCell ref="A71:B71"/>
  </mergeCells>
  <printOptions horizontalCentered="1"/>
  <pageMargins left="0.19685039370078741" right="0.19685039370078741" top="0.19685039370078741" bottom="0.39370078740157483" header="0.31496062992125984" footer="0.19685039370078741"/>
  <pageSetup paperSize="9" scale="77" orientation="landscape" r:id="rId1"/>
  <rowBreaks count="1" manualBreakCount="1">
    <brk id="38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C2A0F-BFCF-479E-A8E1-CC4CC6556DA9}">
  <dimension ref="A1:X79"/>
  <sheetViews>
    <sheetView zoomScaleNormal="100" workbookViewId="0">
      <selection activeCell="Q26" sqref="Q26"/>
    </sheetView>
  </sheetViews>
  <sheetFormatPr defaultRowHeight="15" x14ac:dyDescent="0.25"/>
  <cols>
    <col min="1" max="1" width="11.28515625" customWidth="1"/>
    <col min="2" max="2" width="11.5703125" customWidth="1"/>
    <col min="3" max="10" width="10.7109375" customWidth="1"/>
    <col min="11" max="11" width="14.140625" customWidth="1"/>
    <col min="12" max="12" width="13.42578125" customWidth="1"/>
    <col min="13" max="13" width="12" customWidth="1"/>
    <col min="14" max="14" width="12.5703125" customWidth="1"/>
    <col min="15" max="15" width="12.28515625" customWidth="1"/>
    <col min="16" max="16" width="14.7109375" customWidth="1"/>
    <col min="17" max="17" width="14.85546875" customWidth="1"/>
    <col min="18" max="18" width="13.5703125" customWidth="1"/>
    <col min="19" max="19" width="12.5703125" customWidth="1"/>
  </cols>
  <sheetData>
    <row r="1" spans="1:24" ht="26.25" customHeight="1" x14ac:dyDescent="0.25">
      <c r="A1" s="81"/>
      <c r="B1" s="82"/>
      <c r="C1" s="85" t="s">
        <v>34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7" t="s">
        <v>35</v>
      </c>
      <c r="P1" s="36"/>
      <c r="Q1" s="36"/>
      <c r="R1" s="36"/>
      <c r="S1" s="36"/>
      <c r="T1" s="36"/>
      <c r="U1" s="36"/>
      <c r="V1" s="38"/>
      <c r="W1" s="14"/>
    </row>
    <row r="2" spans="1:24" ht="26.25" customHeight="1" thickBot="1" x14ac:dyDescent="0.3">
      <c r="A2" s="83"/>
      <c r="B2" s="84"/>
      <c r="C2" s="89">
        <v>17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88"/>
      <c r="P2" s="36"/>
      <c r="Q2" s="36"/>
      <c r="R2" s="36"/>
      <c r="S2" s="36"/>
      <c r="T2" s="36"/>
      <c r="U2" s="36"/>
      <c r="V2" s="14"/>
      <c r="W2" s="14"/>
    </row>
    <row r="3" spans="1:24" ht="4.5" customHeight="1" thickBot="1" x14ac:dyDescent="0.3">
      <c r="A3" s="9"/>
    </row>
    <row r="4" spans="1:24" ht="24" thickBot="1" x14ac:dyDescent="0.4">
      <c r="A4" s="91" t="s">
        <v>31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3"/>
      <c r="P4" s="11"/>
      <c r="Q4" s="11"/>
      <c r="R4" s="11"/>
      <c r="S4" s="11"/>
      <c r="T4" s="11"/>
      <c r="U4" s="11"/>
      <c r="V4" s="11"/>
      <c r="W4" s="11"/>
      <c r="X4" s="11"/>
    </row>
    <row r="5" spans="1:24" ht="21" x14ac:dyDescent="0.35">
      <c r="A5" s="47" t="s">
        <v>2</v>
      </c>
      <c r="B5" s="48">
        <v>2022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4"/>
    </row>
    <row r="6" spans="1:24" ht="21" x14ac:dyDescent="0.35">
      <c r="A6" s="15" t="s">
        <v>0</v>
      </c>
      <c r="B6" s="24">
        <v>17</v>
      </c>
      <c r="O6" s="7"/>
    </row>
    <row r="7" spans="1:24" ht="30" x14ac:dyDescent="0.25">
      <c r="A7" s="8" t="s">
        <v>7</v>
      </c>
      <c r="B7" s="57">
        <f>(SUM(K10:K33)/1000)</f>
        <v>1188.49</v>
      </c>
      <c r="C7" s="14"/>
      <c r="D7" s="14"/>
      <c r="E7" s="14"/>
      <c r="F7" s="20"/>
      <c r="G7" s="20"/>
      <c r="H7" s="20"/>
      <c r="I7" s="20"/>
      <c r="J7" s="20"/>
      <c r="O7" s="7"/>
    </row>
    <row r="8" spans="1:24" x14ac:dyDescent="0.25">
      <c r="A8" s="9"/>
      <c r="C8" s="34"/>
      <c r="D8" s="34"/>
      <c r="E8" s="34"/>
      <c r="F8" s="34"/>
      <c r="G8" s="34"/>
      <c r="H8" s="34"/>
      <c r="I8" s="34"/>
      <c r="J8" s="34"/>
      <c r="L8" s="95"/>
      <c r="M8" s="95"/>
      <c r="N8" s="95"/>
      <c r="O8" s="96"/>
      <c r="P8" s="34"/>
      <c r="Q8" s="34"/>
      <c r="R8" s="34"/>
      <c r="S8" s="34"/>
    </row>
    <row r="9" spans="1:24" ht="45" x14ac:dyDescent="0.25">
      <c r="A9" s="25" t="s">
        <v>3</v>
      </c>
      <c r="B9" s="26" t="s">
        <v>1</v>
      </c>
      <c r="C9" s="27" t="s">
        <v>55</v>
      </c>
      <c r="D9" s="27" t="s">
        <v>56</v>
      </c>
      <c r="E9" s="27" t="s">
        <v>37</v>
      </c>
      <c r="F9" s="27" t="s">
        <v>57</v>
      </c>
      <c r="G9" s="27" t="s">
        <v>38</v>
      </c>
      <c r="H9" s="27" t="s">
        <v>72</v>
      </c>
      <c r="I9" s="27" t="s">
        <v>71</v>
      </c>
      <c r="J9" s="27" t="s">
        <v>39</v>
      </c>
      <c r="K9" s="27" t="s">
        <v>58</v>
      </c>
      <c r="L9" s="28"/>
      <c r="M9" s="28"/>
      <c r="N9" s="28"/>
      <c r="O9" s="49"/>
      <c r="P9" s="59"/>
      <c r="Q9" s="59"/>
      <c r="R9" s="37"/>
      <c r="S9" s="37"/>
    </row>
    <row r="10" spans="1:24" x14ac:dyDescent="0.25">
      <c r="A10" s="10">
        <v>1</v>
      </c>
      <c r="B10" s="2">
        <f>'[2]2022'!B441</f>
        <v>44875</v>
      </c>
      <c r="C10" s="4">
        <v>12.6</v>
      </c>
      <c r="D10" s="4">
        <v>16.7</v>
      </c>
      <c r="E10" s="4">
        <v>20.149999999999999</v>
      </c>
      <c r="F10" s="4">
        <v>23.29</v>
      </c>
      <c r="G10" s="4">
        <v>0.3</v>
      </c>
      <c r="H10" s="4">
        <v>0.26</v>
      </c>
      <c r="I10" s="4">
        <v>0.1</v>
      </c>
      <c r="J10" s="4">
        <v>4.0000000000000001E-3</v>
      </c>
      <c r="K10" s="76">
        <v>101670</v>
      </c>
      <c r="L10" s="19"/>
      <c r="M10" s="28"/>
      <c r="N10" s="28"/>
      <c r="O10" s="49"/>
      <c r="P10" s="29"/>
      <c r="Q10" s="30"/>
      <c r="R10" s="30"/>
      <c r="S10" s="30"/>
    </row>
    <row r="11" spans="1:24" ht="15.75" customHeight="1" x14ac:dyDescent="0.25">
      <c r="A11" s="10">
        <v>2</v>
      </c>
      <c r="B11" s="2">
        <f>'[2]2022'!B442</f>
        <v>44875</v>
      </c>
      <c r="C11" s="4">
        <v>14.3</v>
      </c>
      <c r="D11" s="4">
        <v>10.7</v>
      </c>
      <c r="E11" s="4">
        <v>18.170000000000002</v>
      </c>
      <c r="F11" s="4">
        <v>21.49</v>
      </c>
      <c r="G11" s="4">
        <v>0.35</v>
      </c>
      <c r="H11" s="4">
        <v>0.3</v>
      </c>
      <c r="I11" s="4">
        <v>0.23</v>
      </c>
      <c r="J11" s="4">
        <v>1.0999999999999999E-2</v>
      </c>
      <c r="K11" s="76"/>
      <c r="L11" s="19"/>
      <c r="M11" s="19"/>
      <c r="N11" s="19"/>
      <c r="O11" s="49"/>
      <c r="P11" s="29"/>
      <c r="Q11" s="30"/>
      <c r="R11" s="30"/>
      <c r="S11" s="30"/>
    </row>
    <row r="12" spans="1:24" x14ac:dyDescent="0.25">
      <c r="A12" s="10">
        <v>3</v>
      </c>
      <c r="B12" s="2">
        <f>'[2]2022'!B443</f>
        <v>44876</v>
      </c>
      <c r="C12" s="4">
        <v>16.100000000000001</v>
      </c>
      <c r="D12" s="4">
        <v>15.2</v>
      </c>
      <c r="E12" s="4">
        <v>18.190000000000001</v>
      </c>
      <c r="F12" s="4">
        <v>21.99</v>
      </c>
      <c r="G12" s="55">
        <v>1.32</v>
      </c>
      <c r="H12" s="4">
        <v>1.1100000000000001</v>
      </c>
      <c r="I12" s="4">
        <v>1.03</v>
      </c>
      <c r="J12" s="4">
        <v>4.8000000000000001E-2</v>
      </c>
      <c r="K12" s="76">
        <v>76610</v>
      </c>
      <c r="L12" s="19"/>
      <c r="M12" s="19"/>
      <c r="N12" s="19"/>
      <c r="O12" s="49"/>
      <c r="P12" s="29"/>
      <c r="Q12" s="30"/>
      <c r="R12" s="30"/>
      <c r="S12" s="30"/>
    </row>
    <row r="13" spans="1:24" ht="14.45" customHeight="1" x14ac:dyDescent="0.25">
      <c r="A13" s="10">
        <v>4</v>
      </c>
      <c r="B13" s="2">
        <f>'[2]2022'!B444</f>
        <v>44876</v>
      </c>
      <c r="C13" s="4">
        <v>17.2</v>
      </c>
      <c r="D13" s="4">
        <v>12.9</v>
      </c>
      <c r="E13" s="4">
        <v>23</v>
      </c>
      <c r="F13" s="4">
        <v>28.12</v>
      </c>
      <c r="G13" s="55">
        <v>1.35</v>
      </c>
      <c r="H13" s="4">
        <v>1.1200000000000001</v>
      </c>
      <c r="I13" s="4">
        <v>0.94</v>
      </c>
      <c r="J13" s="4">
        <v>3.4000000000000002E-2</v>
      </c>
      <c r="K13" s="76"/>
      <c r="L13" s="19"/>
      <c r="M13" s="19"/>
      <c r="N13" s="19"/>
      <c r="O13" s="49"/>
      <c r="P13" s="29"/>
      <c r="Q13" s="30"/>
      <c r="R13" s="30"/>
      <c r="S13" s="30"/>
    </row>
    <row r="14" spans="1:24" ht="15" customHeight="1" x14ac:dyDescent="0.25">
      <c r="A14" s="10">
        <v>5</v>
      </c>
      <c r="B14" s="2">
        <f>'[2]2022'!B445</f>
        <v>44879</v>
      </c>
      <c r="C14" s="4">
        <v>16.3</v>
      </c>
      <c r="D14" s="4">
        <v>20</v>
      </c>
      <c r="E14" s="4">
        <v>21.82</v>
      </c>
      <c r="F14" s="4">
        <v>26.4</v>
      </c>
      <c r="G14" s="55">
        <v>1.29</v>
      </c>
      <c r="H14" s="4">
        <v>1.08</v>
      </c>
      <c r="I14" s="4">
        <v>0.27</v>
      </c>
      <c r="J14" s="4">
        <v>0.01</v>
      </c>
      <c r="K14" s="76">
        <v>132030</v>
      </c>
      <c r="L14" s="19"/>
      <c r="M14" s="19"/>
      <c r="N14" s="19"/>
      <c r="O14" s="49"/>
    </row>
    <row r="15" spans="1:24" x14ac:dyDescent="0.25">
      <c r="A15" s="10">
        <v>6</v>
      </c>
      <c r="B15" s="2">
        <f>'[2]2022'!B446</f>
        <v>44879</v>
      </c>
      <c r="C15" s="4">
        <v>16.5</v>
      </c>
      <c r="D15" s="4">
        <v>15</v>
      </c>
      <c r="E15" s="4">
        <v>20.3</v>
      </c>
      <c r="F15" s="4">
        <v>24.63</v>
      </c>
      <c r="G15" s="55">
        <v>1.39</v>
      </c>
      <c r="H15" s="4">
        <v>1.1599999999999999</v>
      </c>
      <c r="I15" s="4">
        <v>0.32</v>
      </c>
      <c r="J15" s="4">
        <v>1.2999999999999999E-2</v>
      </c>
      <c r="K15" s="76"/>
      <c r="L15" s="19"/>
      <c r="M15" s="19"/>
      <c r="N15" s="19"/>
      <c r="O15" s="49"/>
    </row>
    <row r="16" spans="1:24" x14ac:dyDescent="0.25">
      <c r="A16" s="10">
        <v>7</v>
      </c>
      <c r="B16" s="2">
        <f>'[2]2022'!B447</f>
        <v>44880</v>
      </c>
      <c r="C16" s="4">
        <v>11.6</v>
      </c>
      <c r="D16" s="4">
        <v>10.9</v>
      </c>
      <c r="E16" s="4">
        <v>24.54</v>
      </c>
      <c r="F16" s="4">
        <v>27.99</v>
      </c>
      <c r="G16" s="55">
        <v>1.1599999999999999</v>
      </c>
      <c r="H16" s="4">
        <v>1.02</v>
      </c>
      <c r="I16" s="4">
        <v>0.17</v>
      </c>
      <c r="J16" s="4">
        <v>6.0000000000000001E-3</v>
      </c>
      <c r="K16" s="76">
        <v>78090</v>
      </c>
      <c r="L16" s="19"/>
      <c r="N16" s="19"/>
      <c r="O16" s="49"/>
    </row>
    <row r="17" spans="1:23" x14ac:dyDescent="0.25">
      <c r="A17" s="10">
        <v>8</v>
      </c>
      <c r="B17" s="2">
        <f>'[2]2022'!B448</f>
        <v>44880</v>
      </c>
      <c r="C17" s="4">
        <v>14.1</v>
      </c>
      <c r="D17" s="4">
        <v>9.3000000000000007</v>
      </c>
      <c r="E17" s="4">
        <v>25.04</v>
      </c>
      <c r="F17" s="4">
        <v>29.43</v>
      </c>
      <c r="G17" s="55">
        <v>1.1599999999999999</v>
      </c>
      <c r="H17" s="4">
        <v>1</v>
      </c>
      <c r="I17" s="4">
        <v>0.1</v>
      </c>
      <c r="J17" s="4">
        <v>4.0000000000000001E-3</v>
      </c>
      <c r="K17" s="76"/>
      <c r="L17" s="19"/>
      <c r="N17" s="19"/>
      <c r="O17" s="49"/>
    </row>
    <row r="18" spans="1:23" x14ac:dyDescent="0.25">
      <c r="A18" s="10">
        <v>9</v>
      </c>
      <c r="B18" s="2">
        <f>'[2]2022'!B449</f>
        <v>44881</v>
      </c>
      <c r="C18" s="4">
        <v>15.7</v>
      </c>
      <c r="D18" s="4">
        <v>9.8000000000000007</v>
      </c>
      <c r="E18" s="4">
        <v>23.71</v>
      </c>
      <c r="F18" s="4">
        <v>28.44</v>
      </c>
      <c r="G18" s="4">
        <v>0.75</v>
      </c>
      <c r="H18" s="4">
        <v>0.64</v>
      </c>
      <c r="I18" s="4">
        <v>0.09</v>
      </c>
      <c r="J18" s="4">
        <v>3.0000000000000001E-3</v>
      </c>
      <c r="K18" s="76">
        <v>101360</v>
      </c>
      <c r="L18" s="19"/>
      <c r="N18" s="19"/>
      <c r="O18" s="49"/>
    </row>
    <row r="19" spans="1:23" x14ac:dyDescent="0.25">
      <c r="A19" s="10">
        <v>10</v>
      </c>
      <c r="B19" s="2">
        <f>'[2]2022'!B450</f>
        <v>44881</v>
      </c>
      <c r="C19" s="4">
        <v>18.5</v>
      </c>
      <c r="D19" s="4">
        <v>11.1</v>
      </c>
      <c r="E19" s="4">
        <v>21.89</v>
      </c>
      <c r="F19" s="4">
        <v>27.23</v>
      </c>
      <c r="G19" s="4">
        <v>0.77</v>
      </c>
      <c r="H19" s="4">
        <v>0.63</v>
      </c>
      <c r="I19" s="4">
        <v>0.16</v>
      </c>
      <c r="J19" s="4">
        <v>6.0000000000000001E-3</v>
      </c>
      <c r="K19" s="76"/>
      <c r="L19" s="124"/>
      <c r="N19" s="19"/>
      <c r="O19" s="49"/>
    </row>
    <row r="20" spans="1:23" x14ac:dyDescent="0.25">
      <c r="A20" s="10">
        <v>11</v>
      </c>
      <c r="B20" s="2">
        <f>'[2]2022'!B451</f>
        <v>44882</v>
      </c>
      <c r="C20" s="4">
        <v>23.8</v>
      </c>
      <c r="D20" s="4">
        <v>10</v>
      </c>
      <c r="E20" s="4">
        <v>21.75</v>
      </c>
      <c r="F20" s="4">
        <v>29.05</v>
      </c>
      <c r="G20" s="4">
        <v>0.74</v>
      </c>
      <c r="H20" s="4">
        <v>0.56000000000000005</v>
      </c>
      <c r="I20" s="31">
        <v>0.04</v>
      </c>
      <c r="J20" s="4">
        <v>1E-3</v>
      </c>
      <c r="K20" s="76">
        <v>122140</v>
      </c>
      <c r="L20" s="125"/>
      <c r="N20" s="19"/>
      <c r="O20" s="49"/>
    </row>
    <row r="21" spans="1:23" x14ac:dyDescent="0.25">
      <c r="A21" s="10">
        <v>12</v>
      </c>
      <c r="B21" s="2">
        <f>'[2]2022'!B452</f>
        <v>44882</v>
      </c>
      <c r="C21" s="4">
        <v>20.100000000000001</v>
      </c>
      <c r="D21" s="4">
        <v>15.2</v>
      </c>
      <c r="E21" s="4">
        <v>19.899999999999999</v>
      </c>
      <c r="F21" s="4">
        <v>25.33</v>
      </c>
      <c r="G21" s="4">
        <v>0.83</v>
      </c>
      <c r="H21" s="4">
        <v>0.67</v>
      </c>
      <c r="I21" s="4">
        <v>0.08</v>
      </c>
      <c r="J21" s="4">
        <v>3.0000000000000001E-3</v>
      </c>
      <c r="K21" s="76"/>
      <c r="L21" s="125"/>
      <c r="N21" s="19"/>
      <c r="O21" s="49"/>
    </row>
    <row r="22" spans="1:23" ht="15" customHeight="1" x14ac:dyDescent="0.25">
      <c r="A22" s="10">
        <v>13</v>
      </c>
      <c r="B22" s="2">
        <f>'[2]2022'!B453</f>
        <v>44883</v>
      </c>
      <c r="C22" s="4">
        <v>4.2</v>
      </c>
      <c r="D22" s="4">
        <v>9.3000000000000007</v>
      </c>
      <c r="E22" s="4">
        <v>30.45</v>
      </c>
      <c r="F22" s="4">
        <v>31.84</v>
      </c>
      <c r="G22" s="4">
        <v>0.45</v>
      </c>
      <c r="H22" s="4">
        <v>0.43</v>
      </c>
      <c r="I22" s="4">
        <v>0.06</v>
      </c>
      <c r="J22" s="4">
        <v>2E-3</v>
      </c>
      <c r="K22" s="76">
        <v>73390</v>
      </c>
      <c r="L22" s="124"/>
      <c r="N22" s="19"/>
      <c r="O22" s="49"/>
    </row>
    <row r="23" spans="1:23" x14ac:dyDescent="0.25">
      <c r="A23" s="10">
        <v>14</v>
      </c>
      <c r="B23" s="2">
        <f>'[2]2022'!B454</f>
        <v>44883</v>
      </c>
      <c r="C23" s="4">
        <v>4.5999999999999996</v>
      </c>
      <c r="D23" s="4">
        <v>11.7</v>
      </c>
      <c r="E23" s="4">
        <v>28.52</v>
      </c>
      <c r="F23" s="4">
        <v>29.98</v>
      </c>
      <c r="G23" s="4">
        <v>0.73</v>
      </c>
      <c r="H23" s="4">
        <v>0.7</v>
      </c>
      <c r="I23" s="4">
        <v>0.09</v>
      </c>
      <c r="J23" s="4">
        <v>3.0000000000000001E-3</v>
      </c>
      <c r="K23" s="76"/>
      <c r="L23" s="124"/>
      <c r="N23" s="19"/>
      <c r="O23" s="49"/>
    </row>
    <row r="24" spans="1:23" x14ac:dyDescent="0.25">
      <c r="A24" s="10">
        <v>15</v>
      </c>
      <c r="B24" s="2">
        <f>'[2]2022'!B455</f>
        <v>44886</v>
      </c>
      <c r="C24" s="4">
        <v>16.100000000000001</v>
      </c>
      <c r="D24" s="4">
        <v>13.7</v>
      </c>
      <c r="E24" s="4">
        <v>17.47</v>
      </c>
      <c r="F24" s="4">
        <v>21.13</v>
      </c>
      <c r="G24" s="4">
        <v>0.56999999999999995</v>
      </c>
      <c r="H24" s="4">
        <v>0.48</v>
      </c>
      <c r="I24" s="4">
        <v>0.18</v>
      </c>
      <c r="J24" s="4">
        <v>8.9999999999999993E-3</v>
      </c>
      <c r="K24" s="76">
        <v>101830</v>
      </c>
      <c r="L24" s="124"/>
      <c r="N24" s="19"/>
      <c r="O24" s="49"/>
    </row>
    <row r="25" spans="1:23" x14ac:dyDescent="0.25">
      <c r="A25" s="10">
        <v>16</v>
      </c>
      <c r="B25" s="2">
        <f>'[2]2022'!B456</f>
        <v>44886</v>
      </c>
      <c r="C25" s="4">
        <v>17.3</v>
      </c>
      <c r="D25" s="4">
        <v>16.2</v>
      </c>
      <c r="E25" s="4">
        <v>18.2</v>
      </c>
      <c r="F25" s="4">
        <v>22.34</v>
      </c>
      <c r="G25" s="4">
        <v>0.89</v>
      </c>
      <c r="H25" s="4">
        <v>0.74</v>
      </c>
      <c r="I25" s="4">
        <v>0.17</v>
      </c>
      <c r="J25" s="4">
        <v>8.0000000000000002E-3</v>
      </c>
      <c r="K25" s="76"/>
      <c r="L25" s="19"/>
      <c r="N25" s="19"/>
      <c r="O25" s="49"/>
    </row>
    <row r="26" spans="1:23" x14ac:dyDescent="0.25">
      <c r="A26" s="10">
        <v>17</v>
      </c>
      <c r="B26" s="2">
        <f>'[2]2022'!B457</f>
        <v>44887</v>
      </c>
      <c r="C26" s="4">
        <v>10.7</v>
      </c>
      <c r="D26" s="4">
        <v>10.1</v>
      </c>
      <c r="E26" s="4">
        <v>21.32</v>
      </c>
      <c r="F26" s="4">
        <v>24.08</v>
      </c>
      <c r="G26" s="4">
        <v>0.54</v>
      </c>
      <c r="H26" s="4">
        <v>0.48</v>
      </c>
      <c r="I26" s="4">
        <v>0.56999999999999995</v>
      </c>
      <c r="J26" s="4">
        <v>2.4E-2</v>
      </c>
      <c r="K26" s="76">
        <v>98770</v>
      </c>
      <c r="L26" s="19"/>
      <c r="N26" s="19"/>
      <c r="O26" s="49"/>
    </row>
    <row r="27" spans="1:23" x14ac:dyDescent="0.25">
      <c r="A27" s="10">
        <v>18</v>
      </c>
      <c r="B27" s="2">
        <f>'[2]2022'!B458</f>
        <v>44887</v>
      </c>
      <c r="C27" s="4">
        <v>12.6</v>
      </c>
      <c r="D27" s="4">
        <v>12.8</v>
      </c>
      <c r="E27" s="4">
        <v>23.41</v>
      </c>
      <c r="F27" s="4">
        <v>27.04</v>
      </c>
      <c r="G27" s="4">
        <v>0.72</v>
      </c>
      <c r="H27" s="4">
        <v>0.63</v>
      </c>
      <c r="I27" s="4">
        <v>0.28000000000000003</v>
      </c>
      <c r="J27" s="4">
        <v>1.0999999999999999E-2</v>
      </c>
      <c r="K27" s="76"/>
      <c r="L27" s="19"/>
      <c r="N27" s="19"/>
      <c r="O27" s="49"/>
      <c r="P27" s="50"/>
    </row>
    <row r="28" spans="1:23" x14ac:dyDescent="0.25">
      <c r="A28" s="10">
        <v>19</v>
      </c>
      <c r="B28" s="2">
        <f>'[2]2022'!B459</f>
        <v>44888</v>
      </c>
      <c r="C28" s="4">
        <v>13.9</v>
      </c>
      <c r="D28" s="4">
        <v>11.2</v>
      </c>
      <c r="E28" s="4">
        <v>19.04</v>
      </c>
      <c r="F28" s="4">
        <v>22.37</v>
      </c>
      <c r="G28" s="4">
        <v>0.55000000000000004</v>
      </c>
      <c r="H28" s="4">
        <v>0.48</v>
      </c>
      <c r="I28" s="4">
        <v>0.06</v>
      </c>
      <c r="J28" s="4">
        <v>3.0000000000000001E-3</v>
      </c>
      <c r="K28" s="76">
        <v>98570</v>
      </c>
      <c r="M28" s="19"/>
      <c r="N28" s="19"/>
      <c r="O28" s="49"/>
      <c r="P28" s="34"/>
      <c r="Q28" s="34"/>
      <c r="R28" s="34"/>
      <c r="S28" s="34"/>
      <c r="T28" s="34"/>
      <c r="U28" s="34"/>
      <c r="V28" s="34"/>
      <c r="W28" s="34"/>
    </row>
    <row r="29" spans="1:23" x14ac:dyDescent="0.25">
      <c r="A29" s="10">
        <v>20</v>
      </c>
      <c r="B29" s="2">
        <f>'[2]2022'!B460</f>
        <v>44888</v>
      </c>
      <c r="C29" s="4">
        <v>12.5</v>
      </c>
      <c r="D29" s="4">
        <v>9.1999999999999993</v>
      </c>
      <c r="E29" s="4">
        <v>18.38</v>
      </c>
      <c r="F29" s="4">
        <v>21.25</v>
      </c>
      <c r="G29" s="4">
        <v>0.71</v>
      </c>
      <c r="H29" s="4">
        <v>0.62</v>
      </c>
      <c r="I29" s="31">
        <v>0.04</v>
      </c>
      <c r="J29" s="31">
        <v>1E-3</v>
      </c>
      <c r="K29" s="76"/>
      <c r="M29" s="19"/>
      <c r="N29" s="19"/>
      <c r="O29" s="49"/>
      <c r="P29" s="35"/>
      <c r="Q29" s="35"/>
      <c r="R29" s="35"/>
      <c r="S29" s="35"/>
      <c r="T29" s="35"/>
      <c r="U29" s="35"/>
      <c r="V29" s="35"/>
      <c r="W29" s="35"/>
    </row>
    <row r="30" spans="1:23" x14ac:dyDescent="0.25">
      <c r="A30" s="10">
        <v>21</v>
      </c>
      <c r="B30" s="2">
        <f>'[2]2022'!B461</f>
        <v>44889</v>
      </c>
      <c r="C30" s="4">
        <v>12.6</v>
      </c>
      <c r="D30" s="4">
        <v>11.9</v>
      </c>
      <c r="E30" s="4">
        <v>21.71</v>
      </c>
      <c r="F30" s="4">
        <v>25.09</v>
      </c>
      <c r="G30" s="4">
        <v>0.52</v>
      </c>
      <c r="H30" s="4">
        <v>0.45</v>
      </c>
      <c r="I30" s="4">
        <v>0.32</v>
      </c>
      <c r="J30" s="4">
        <v>1.2999999999999999E-2</v>
      </c>
      <c r="K30" s="76">
        <v>100960</v>
      </c>
      <c r="M30" s="19"/>
      <c r="N30" s="19"/>
      <c r="O30" s="49"/>
      <c r="P30" s="35"/>
      <c r="Q30" s="35"/>
      <c r="R30" s="35"/>
      <c r="S30" s="33"/>
      <c r="T30" s="33"/>
      <c r="U30" s="33"/>
      <c r="V30" s="33"/>
      <c r="W30" s="33"/>
    </row>
    <row r="31" spans="1:23" x14ac:dyDescent="0.25">
      <c r="A31" s="10">
        <v>22</v>
      </c>
      <c r="B31" s="2">
        <f>'[2]2022'!B462</f>
        <v>44889</v>
      </c>
      <c r="C31" s="4">
        <v>18.600000000000001</v>
      </c>
      <c r="D31" s="4">
        <v>8.8000000000000007</v>
      </c>
      <c r="E31" s="4">
        <v>20.49</v>
      </c>
      <c r="F31" s="4">
        <v>25.55</v>
      </c>
      <c r="G31" s="4">
        <v>0.49</v>
      </c>
      <c r="H31" s="4">
        <v>0.4</v>
      </c>
      <c r="I31" s="4">
        <v>0.25</v>
      </c>
      <c r="J31" s="4">
        <v>0.01</v>
      </c>
      <c r="K31" s="76"/>
      <c r="M31" s="19"/>
      <c r="N31" s="19"/>
      <c r="O31" s="49"/>
      <c r="P31" s="33"/>
      <c r="Q31" s="13"/>
      <c r="R31" s="13"/>
      <c r="S31" s="32"/>
      <c r="T31" s="32"/>
      <c r="U31" s="32"/>
      <c r="V31" s="32"/>
      <c r="W31" s="32"/>
    </row>
    <row r="32" spans="1:23" x14ac:dyDescent="0.25">
      <c r="A32" s="10">
        <v>23</v>
      </c>
      <c r="B32" s="2">
        <f>'[2]2022'!B463</f>
        <v>44893</v>
      </c>
      <c r="C32" s="4">
        <v>18.399999999999999</v>
      </c>
      <c r="D32" s="4">
        <v>11.2</v>
      </c>
      <c r="E32" s="4">
        <v>22.12</v>
      </c>
      <c r="F32" s="4">
        <v>27.49</v>
      </c>
      <c r="G32" s="4">
        <v>0.89</v>
      </c>
      <c r="H32" s="4">
        <v>0.72</v>
      </c>
      <c r="I32" s="4">
        <v>0.22</v>
      </c>
      <c r="J32" s="4">
        <v>8.0000000000000002E-3</v>
      </c>
      <c r="K32" s="76">
        <v>103070</v>
      </c>
      <c r="M32" s="19"/>
      <c r="N32" s="19"/>
      <c r="O32" s="49"/>
      <c r="P32" s="33"/>
      <c r="Q32" s="13"/>
      <c r="R32" s="13"/>
      <c r="S32" s="32"/>
      <c r="T32" s="32"/>
      <c r="U32" s="32"/>
      <c r="V32" s="32"/>
      <c r="W32" s="32"/>
    </row>
    <row r="33" spans="1:23" x14ac:dyDescent="0.25">
      <c r="A33" s="10">
        <v>24</v>
      </c>
      <c r="B33" s="2">
        <f>'[2]2022'!B464</f>
        <v>44893</v>
      </c>
      <c r="C33" s="4">
        <v>19</v>
      </c>
      <c r="D33" s="4">
        <v>14.9</v>
      </c>
      <c r="E33" s="4">
        <v>21.52</v>
      </c>
      <c r="F33" s="4">
        <v>26.97</v>
      </c>
      <c r="G33" s="55">
        <v>1.29</v>
      </c>
      <c r="H33" s="4">
        <v>1.04</v>
      </c>
      <c r="I33" s="4">
        <v>0.12</v>
      </c>
      <c r="J33" s="4">
        <v>5.0000000000000001E-3</v>
      </c>
      <c r="K33" s="76"/>
      <c r="M33" s="19"/>
      <c r="N33" s="19"/>
      <c r="O33" s="49"/>
      <c r="P33" s="35"/>
      <c r="Q33" s="13"/>
      <c r="R33" s="13"/>
      <c r="S33" s="32"/>
      <c r="T33" s="32"/>
      <c r="U33" s="32"/>
      <c r="V33" s="32"/>
      <c r="W33" s="32"/>
    </row>
    <row r="34" spans="1:23" x14ac:dyDescent="0.25">
      <c r="A34" s="21" t="s">
        <v>36</v>
      </c>
      <c r="B34" s="1"/>
      <c r="C34" s="64">
        <f>AVERAGE(C10:C33)</f>
        <v>14.887499999999998</v>
      </c>
      <c r="D34" s="64">
        <f>AVERAGE(D10:D33)</f>
        <v>12.40833333333333</v>
      </c>
      <c r="E34" s="64">
        <f>AVERAGE(E10:E33)</f>
        <v>21.712083333333336</v>
      </c>
      <c r="F34" s="64">
        <f>AVERAGE(F10:F33)</f>
        <v>25.771666666666665</v>
      </c>
      <c r="G34" s="3">
        <f>AVERAGE(G10:G33)</f>
        <v>0.82333333333333325</v>
      </c>
      <c r="H34" s="3">
        <f>AVERAGE(H10:H33)</f>
        <v>0.69666666666666677</v>
      </c>
      <c r="I34" s="3">
        <f>AVERAGE(I10:I33)</f>
        <v>0.2454166666666667</v>
      </c>
      <c r="J34" s="39">
        <f>AVERAGE(J10:J33)</f>
        <v>1.0000000000000004E-2</v>
      </c>
      <c r="K34" s="51"/>
      <c r="M34" s="51"/>
      <c r="N34" s="51"/>
      <c r="O34" s="7"/>
      <c r="P34" s="35"/>
      <c r="Q34" s="13"/>
      <c r="R34" s="13"/>
      <c r="S34" s="32"/>
      <c r="T34" s="32"/>
      <c r="U34" s="32"/>
      <c r="V34" s="32"/>
      <c r="W34" s="32"/>
    </row>
    <row r="35" spans="1:23" x14ac:dyDescent="0.25">
      <c r="A35" s="9"/>
      <c r="C35" s="16"/>
      <c r="D35" s="16"/>
      <c r="E35" s="16"/>
      <c r="F35" s="16"/>
      <c r="G35" s="16"/>
      <c r="H35" s="16"/>
      <c r="I35" s="16"/>
      <c r="J35" s="16"/>
      <c r="O35" s="7"/>
    </row>
    <row r="36" spans="1:23" x14ac:dyDescent="0.25">
      <c r="A36" s="18" t="s">
        <v>41</v>
      </c>
      <c r="C36" s="16"/>
      <c r="D36" s="16"/>
      <c r="E36" s="17"/>
      <c r="F36" s="17"/>
      <c r="G36" s="17"/>
      <c r="H36" s="17"/>
      <c r="I36" s="17"/>
      <c r="J36" s="17"/>
      <c r="O36" s="7"/>
    </row>
    <row r="37" spans="1:23" x14ac:dyDescent="0.25">
      <c r="A37" s="18" t="s">
        <v>40</v>
      </c>
      <c r="C37" s="16"/>
      <c r="D37" s="16"/>
      <c r="O37" s="7"/>
    </row>
    <row r="38" spans="1:23" ht="15.75" thickBot="1" x14ac:dyDescent="0.3">
      <c r="A38" s="22"/>
      <c r="B38" s="5"/>
      <c r="C38" s="23"/>
      <c r="D38" s="23"/>
      <c r="E38" s="5"/>
      <c r="F38" s="5"/>
      <c r="G38" s="5"/>
      <c r="H38" s="5"/>
      <c r="I38" s="5"/>
      <c r="J38" s="5"/>
      <c r="K38" s="5"/>
      <c r="L38" s="5"/>
      <c r="M38" s="5"/>
      <c r="N38" s="5"/>
      <c r="O38" s="6"/>
    </row>
    <row r="39" spans="1:23" ht="15.75" thickBot="1" x14ac:dyDescent="0.3"/>
    <row r="40" spans="1:23" ht="24" thickBot="1" x14ac:dyDescent="0.4">
      <c r="A40" s="91" t="s">
        <v>32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3"/>
      <c r="P40" s="11"/>
      <c r="Q40" s="11"/>
      <c r="R40" s="11"/>
      <c r="S40" s="11"/>
      <c r="T40" s="11"/>
      <c r="U40" s="11"/>
      <c r="V40" s="11"/>
      <c r="W40" s="11"/>
    </row>
    <row r="41" spans="1:23" x14ac:dyDescent="0.25">
      <c r="A41" s="9"/>
      <c r="O41" s="7"/>
    </row>
    <row r="42" spans="1:23" x14ac:dyDescent="0.25">
      <c r="A42" s="97" t="s">
        <v>8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9"/>
      <c r="O42" s="7"/>
    </row>
    <row r="43" spans="1:23" ht="18" customHeight="1" x14ac:dyDescent="0.25">
      <c r="A43" s="78" t="s">
        <v>53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80"/>
      <c r="O43" s="7"/>
    </row>
    <row r="44" spans="1:23" ht="18" customHeight="1" x14ac:dyDescent="0.25">
      <c r="A44" s="78" t="s">
        <v>46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80"/>
      <c r="O44" s="7"/>
    </row>
    <row r="45" spans="1:23" x14ac:dyDescent="0.25">
      <c r="A45" s="97" t="s">
        <v>9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9"/>
      <c r="O45" s="7"/>
    </row>
    <row r="46" spans="1:23" ht="18" customHeight="1" x14ac:dyDescent="0.25">
      <c r="A46" s="78" t="s">
        <v>47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80"/>
      <c r="O46" s="7"/>
    </row>
    <row r="47" spans="1:23" ht="17.25" customHeight="1" x14ac:dyDescent="0.25">
      <c r="A47" s="78" t="s">
        <v>48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80"/>
      <c r="O47" s="7"/>
    </row>
    <row r="48" spans="1:23" x14ac:dyDescent="0.25">
      <c r="A48" s="100" t="s">
        <v>59</v>
      </c>
      <c r="B48" s="100"/>
      <c r="C48" s="101" t="s">
        <v>10</v>
      </c>
      <c r="D48" s="102" t="s">
        <v>52</v>
      </c>
      <c r="E48" s="104" t="s">
        <v>60</v>
      </c>
      <c r="F48" s="105"/>
      <c r="G48" s="105"/>
      <c r="H48" s="105"/>
      <c r="I48" s="105"/>
      <c r="J48" s="105"/>
      <c r="K48" s="105"/>
      <c r="L48" s="105"/>
      <c r="M48" s="106"/>
      <c r="O48" s="7"/>
    </row>
    <row r="49" spans="1:15" x14ac:dyDescent="0.25">
      <c r="A49" s="100"/>
      <c r="B49" s="100"/>
      <c r="C49" s="101"/>
      <c r="D49" s="103"/>
      <c r="E49" s="107"/>
      <c r="F49" s="108"/>
      <c r="G49" s="108"/>
      <c r="H49" s="108"/>
      <c r="I49" s="108"/>
      <c r="J49" s="108"/>
      <c r="K49" s="108"/>
      <c r="L49" s="108"/>
      <c r="M49" s="109"/>
      <c r="O49" s="7"/>
    </row>
    <row r="50" spans="1:15" ht="15" customHeight="1" x14ac:dyDescent="0.25">
      <c r="A50" s="110" t="s">
        <v>11</v>
      </c>
      <c r="B50" s="110"/>
      <c r="C50" s="52" t="s">
        <v>5</v>
      </c>
      <c r="D50" s="67">
        <f>D34</f>
        <v>12.40833333333333</v>
      </c>
      <c r="E50" s="111" t="s">
        <v>33</v>
      </c>
      <c r="F50" s="112"/>
      <c r="G50" s="112"/>
      <c r="H50" s="112"/>
      <c r="I50" s="112"/>
      <c r="J50" s="112"/>
      <c r="K50" s="112"/>
      <c r="L50" s="112"/>
      <c r="M50" s="113"/>
      <c r="O50" s="7"/>
    </row>
    <row r="51" spans="1:15" ht="15" customHeight="1" x14ac:dyDescent="0.25">
      <c r="A51" s="110" t="s">
        <v>12</v>
      </c>
      <c r="B51" s="110"/>
      <c r="C51" s="52" t="s">
        <v>13</v>
      </c>
      <c r="D51" s="67">
        <f>C34</f>
        <v>14.887499999999998</v>
      </c>
      <c r="E51" s="111" t="s">
        <v>33</v>
      </c>
      <c r="F51" s="112"/>
      <c r="G51" s="112"/>
      <c r="H51" s="112"/>
      <c r="I51" s="112"/>
      <c r="J51" s="112"/>
      <c r="K51" s="112"/>
      <c r="L51" s="112"/>
      <c r="M51" s="113"/>
      <c r="O51" s="7"/>
    </row>
    <row r="52" spans="1:15" ht="15" customHeight="1" x14ac:dyDescent="0.25">
      <c r="A52" s="110" t="s">
        <v>14</v>
      </c>
      <c r="B52" s="110"/>
      <c r="C52" s="52" t="s">
        <v>4</v>
      </c>
      <c r="D52" s="67">
        <f>E34</f>
        <v>21.712083333333336</v>
      </c>
      <c r="E52" s="111" t="s">
        <v>33</v>
      </c>
      <c r="F52" s="112"/>
      <c r="G52" s="112"/>
      <c r="H52" s="112"/>
      <c r="I52" s="112"/>
      <c r="J52" s="112"/>
      <c r="K52" s="112"/>
      <c r="L52" s="112"/>
      <c r="M52" s="113"/>
      <c r="O52" s="7"/>
    </row>
    <row r="53" spans="1:15" ht="15.75" customHeight="1" x14ac:dyDescent="0.25">
      <c r="A53" s="110" t="s">
        <v>14</v>
      </c>
      <c r="B53" s="110"/>
      <c r="C53" s="52" t="s">
        <v>15</v>
      </c>
      <c r="D53" s="67">
        <f>F34</f>
        <v>25.771666666666665</v>
      </c>
      <c r="E53" s="111" t="s">
        <v>33</v>
      </c>
      <c r="F53" s="112"/>
      <c r="G53" s="112"/>
      <c r="H53" s="112"/>
      <c r="I53" s="112"/>
      <c r="J53" s="112"/>
      <c r="K53" s="112"/>
      <c r="L53" s="112"/>
      <c r="M53" s="113"/>
      <c r="O53" s="7"/>
    </row>
    <row r="54" spans="1:15" x14ac:dyDescent="0.25">
      <c r="A54" s="114" t="s">
        <v>16</v>
      </c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O54" s="7"/>
    </row>
    <row r="55" spans="1:15" ht="15" customHeight="1" x14ac:dyDescent="0.25">
      <c r="A55" s="100" t="s">
        <v>59</v>
      </c>
      <c r="B55" s="100"/>
      <c r="C55" s="116" t="s">
        <v>10</v>
      </c>
      <c r="D55" s="116" t="s">
        <v>52</v>
      </c>
      <c r="E55" s="104" t="s">
        <v>60</v>
      </c>
      <c r="F55" s="105"/>
      <c r="G55" s="105"/>
      <c r="H55" s="105"/>
      <c r="I55" s="105"/>
      <c r="J55" s="105"/>
      <c r="K55" s="105"/>
      <c r="L55" s="105"/>
      <c r="M55" s="106"/>
      <c r="O55" s="7"/>
    </row>
    <row r="56" spans="1:15" x14ac:dyDescent="0.25">
      <c r="A56" s="100"/>
      <c r="B56" s="100"/>
      <c r="C56" s="117"/>
      <c r="D56" s="117"/>
      <c r="E56" s="107"/>
      <c r="F56" s="108"/>
      <c r="G56" s="108"/>
      <c r="H56" s="108"/>
      <c r="I56" s="108"/>
      <c r="J56" s="108"/>
      <c r="K56" s="108"/>
      <c r="L56" s="108"/>
      <c r="M56" s="109"/>
      <c r="O56" s="7"/>
    </row>
    <row r="57" spans="1:15" x14ac:dyDescent="0.25">
      <c r="A57" s="110" t="s">
        <v>17</v>
      </c>
      <c r="B57" s="110"/>
      <c r="C57" s="52" t="s">
        <v>5</v>
      </c>
      <c r="D57" s="53">
        <f>G34</f>
        <v>0.82333333333333325</v>
      </c>
      <c r="E57" s="111" t="s">
        <v>33</v>
      </c>
      <c r="F57" s="112"/>
      <c r="G57" s="112"/>
      <c r="H57" s="112"/>
      <c r="I57" s="112"/>
      <c r="J57" s="112"/>
      <c r="K57" s="112"/>
      <c r="L57" s="69"/>
      <c r="M57" s="68"/>
      <c r="O57" s="7"/>
    </row>
    <row r="58" spans="1:15" ht="15" customHeight="1" x14ac:dyDescent="0.25">
      <c r="A58" s="110" t="s">
        <v>18</v>
      </c>
      <c r="B58" s="110"/>
      <c r="C58" s="52" t="s">
        <v>19</v>
      </c>
      <c r="D58" s="12">
        <v>36.47</v>
      </c>
      <c r="E58" s="111" t="s">
        <v>33</v>
      </c>
      <c r="F58" s="112"/>
      <c r="G58" s="112"/>
      <c r="H58" s="112"/>
      <c r="I58" s="112"/>
      <c r="J58" s="112"/>
      <c r="K58" s="112"/>
      <c r="L58" s="69"/>
      <c r="M58" s="68"/>
      <c r="O58" s="7"/>
    </row>
    <row r="59" spans="1:15" ht="15" customHeight="1" x14ac:dyDescent="0.25">
      <c r="A59" s="110" t="s">
        <v>20</v>
      </c>
      <c r="B59" s="110"/>
      <c r="C59" s="52" t="s">
        <v>19</v>
      </c>
      <c r="D59" s="12">
        <v>0.43</v>
      </c>
      <c r="E59" s="111" t="s">
        <v>33</v>
      </c>
      <c r="F59" s="112"/>
      <c r="G59" s="112"/>
      <c r="H59" s="112"/>
      <c r="I59" s="112"/>
      <c r="J59" s="112"/>
      <c r="K59" s="112"/>
      <c r="L59" s="69"/>
      <c r="M59" s="68"/>
      <c r="O59" s="7"/>
    </row>
    <row r="60" spans="1:15" ht="15" customHeight="1" x14ac:dyDescent="0.25">
      <c r="A60" s="110" t="s">
        <v>21</v>
      </c>
      <c r="B60" s="110"/>
      <c r="C60" s="52" t="s">
        <v>19</v>
      </c>
      <c r="D60" s="12">
        <v>0.27</v>
      </c>
      <c r="E60" s="111" t="s">
        <v>33</v>
      </c>
      <c r="F60" s="112"/>
      <c r="G60" s="112"/>
      <c r="H60" s="112"/>
      <c r="I60" s="112"/>
      <c r="J60" s="112"/>
      <c r="K60" s="112"/>
      <c r="L60" s="69"/>
      <c r="M60" s="68"/>
      <c r="O60" s="7"/>
    </row>
    <row r="61" spans="1:15" ht="15" customHeight="1" x14ac:dyDescent="0.25">
      <c r="A61" s="110" t="s">
        <v>22</v>
      </c>
      <c r="B61" s="110"/>
      <c r="C61" s="52" t="s">
        <v>19</v>
      </c>
      <c r="D61" s="12">
        <v>10.32</v>
      </c>
      <c r="E61" s="111" t="s">
        <v>33</v>
      </c>
      <c r="F61" s="112"/>
      <c r="G61" s="112"/>
      <c r="H61" s="112"/>
      <c r="I61" s="112"/>
      <c r="J61" s="112"/>
      <c r="K61" s="112"/>
      <c r="L61" s="69"/>
      <c r="M61" s="68"/>
      <c r="O61" s="7"/>
    </row>
    <row r="62" spans="1:15" ht="15" customHeight="1" x14ac:dyDescent="0.25">
      <c r="A62" s="110" t="s">
        <v>23</v>
      </c>
      <c r="B62" s="110"/>
      <c r="C62" s="52" t="s">
        <v>19</v>
      </c>
      <c r="D62" s="12">
        <v>3.41</v>
      </c>
      <c r="E62" s="111" t="s">
        <v>33</v>
      </c>
      <c r="F62" s="112"/>
      <c r="G62" s="112"/>
      <c r="H62" s="112"/>
      <c r="I62" s="112"/>
      <c r="J62" s="112"/>
      <c r="K62" s="112"/>
      <c r="L62" s="69"/>
      <c r="M62" s="68"/>
      <c r="O62" s="7"/>
    </row>
    <row r="63" spans="1:15" ht="15" customHeight="1" x14ac:dyDescent="0.25">
      <c r="A63" s="110" t="s">
        <v>24</v>
      </c>
      <c r="B63" s="110"/>
      <c r="C63" s="52" t="s">
        <v>19</v>
      </c>
      <c r="D63" s="12">
        <v>66.739999999999995</v>
      </c>
      <c r="E63" s="111" t="s">
        <v>33</v>
      </c>
      <c r="F63" s="112"/>
      <c r="G63" s="112"/>
      <c r="H63" s="112"/>
      <c r="I63" s="112"/>
      <c r="J63" s="112"/>
      <c r="K63" s="112"/>
      <c r="L63" s="69"/>
      <c r="M63" s="68"/>
      <c r="O63" s="7"/>
    </row>
    <row r="64" spans="1:15" ht="15" customHeight="1" x14ac:dyDescent="0.25">
      <c r="A64" s="110" t="s">
        <v>25</v>
      </c>
      <c r="B64" s="110"/>
      <c r="C64" s="52" t="s">
        <v>19</v>
      </c>
      <c r="D64" s="12">
        <v>14.5</v>
      </c>
      <c r="E64" s="111" t="s">
        <v>33</v>
      </c>
      <c r="F64" s="112"/>
      <c r="G64" s="112"/>
      <c r="H64" s="112"/>
      <c r="I64" s="112"/>
      <c r="J64" s="112"/>
      <c r="K64" s="112"/>
      <c r="L64" s="69"/>
      <c r="M64" s="68"/>
      <c r="O64" s="7"/>
    </row>
    <row r="65" spans="1:15" ht="15" customHeight="1" x14ac:dyDescent="0.25">
      <c r="A65" s="110" t="s">
        <v>26</v>
      </c>
      <c r="B65" s="110"/>
      <c r="C65" s="52" t="s">
        <v>19</v>
      </c>
      <c r="D65" s="12">
        <v>89.52</v>
      </c>
      <c r="E65" s="111" t="s">
        <v>33</v>
      </c>
      <c r="F65" s="112"/>
      <c r="G65" s="112"/>
      <c r="H65" s="112"/>
      <c r="I65" s="112"/>
      <c r="J65" s="112"/>
      <c r="K65" s="112"/>
      <c r="L65" s="69"/>
      <c r="M65" s="68"/>
      <c r="O65" s="7"/>
    </row>
    <row r="66" spans="1:15" ht="15" customHeight="1" x14ac:dyDescent="0.25">
      <c r="A66" s="110" t="s">
        <v>27</v>
      </c>
      <c r="B66" s="110"/>
      <c r="C66" s="52" t="s">
        <v>6</v>
      </c>
      <c r="D66" s="46">
        <f>J34</f>
        <v>1.0000000000000004E-2</v>
      </c>
      <c r="E66" s="111" t="s">
        <v>33</v>
      </c>
      <c r="F66" s="112"/>
      <c r="G66" s="112"/>
      <c r="H66" s="112"/>
      <c r="I66" s="112"/>
      <c r="J66" s="112"/>
      <c r="K66" s="112"/>
      <c r="L66" s="69"/>
      <c r="M66" s="68"/>
      <c r="O66" s="7"/>
    </row>
    <row r="67" spans="1:15" ht="15" customHeight="1" x14ac:dyDescent="0.25">
      <c r="A67" s="110" t="s">
        <v>28</v>
      </c>
      <c r="B67" s="110"/>
      <c r="C67" s="52" t="s">
        <v>19</v>
      </c>
      <c r="D67" s="12">
        <v>9.6199999999999992</v>
      </c>
      <c r="E67" s="111" t="s">
        <v>33</v>
      </c>
      <c r="F67" s="112"/>
      <c r="G67" s="112"/>
      <c r="H67" s="112"/>
      <c r="I67" s="112"/>
      <c r="J67" s="112"/>
      <c r="K67" s="112"/>
      <c r="L67" s="69"/>
      <c r="M67" s="68"/>
      <c r="O67" s="7"/>
    </row>
    <row r="68" spans="1:15" x14ac:dyDescent="0.25">
      <c r="A68" s="110" t="s">
        <v>29</v>
      </c>
      <c r="B68" s="110"/>
      <c r="C68" s="52" t="s">
        <v>19</v>
      </c>
      <c r="D68" s="42">
        <v>0.13</v>
      </c>
      <c r="E68" s="111" t="s">
        <v>33</v>
      </c>
      <c r="F68" s="112"/>
      <c r="G68" s="112"/>
      <c r="H68" s="112"/>
      <c r="I68" s="112"/>
      <c r="J68" s="112"/>
      <c r="K68" s="112"/>
      <c r="L68" s="69"/>
      <c r="M68" s="68"/>
      <c r="O68" s="7"/>
    </row>
    <row r="69" spans="1:15" ht="15" customHeight="1" x14ac:dyDescent="0.25">
      <c r="A69" s="110" t="s">
        <v>30</v>
      </c>
      <c r="B69" s="110"/>
      <c r="C69" s="52" t="s">
        <v>19</v>
      </c>
      <c r="D69" s="12">
        <v>1.73</v>
      </c>
      <c r="E69" s="111" t="s">
        <v>33</v>
      </c>
      <c r="F69" s="112"/>
      <c r="G69" s="112"/>
      <c r="H69" s="112"/>
      <c r="I69" s="112"/>
      <c r="J69" s="112"/>
      <c r="K69" s="112"/>
      <c r="L69" s="69"/>
      <c r="M69" s="68"/>
      <c r="O69" s="7"/>
    </row>
    <row r="70" spans="1:15" ht="15" customHeight="1" x14ac:dyDescent="0.25">
      <c r="A70" s="110" t="s">
        <v>49</v>
      </c>
      <c r="B70" s="110"/>
      <c r="C70" s="52" t="s">
        <v>19</v>
      </c>
      <c r="D70" s="12">
        <v>4.1900000000000004</v>
      </c>
      <c r="E70" s="111" t="s">
        <v>33</v>
      </c>
      <c r="F70" s="112"/>
      <c r="G70" s="112"/>
      <c r="H70" s="112"/>
      <c r="I70" s="112"/>
      <c r="J70" s="112"/>
      <c r="K70" s="112"/>
      <c r="L70" s="69"/>
      <c r="M70" s="68"/>
      <c r="O70" s="7"/>
    </row>
    <row r="71" spans="1:15" ht="15" customHeight="1" x14ac:dyDescent="0.25">
      <c r="A71" s="110" t="s">
        <v>50</v>
      </c>
      <c r="B71" s="110"/>
      <c r="C71" s="52" t="s">
        <v>5</v>
      </c>
      <c r="D71" s="66">
        <v>0.11</v>
      </c>
      <c r="E71" s="111" t="s">
        <v>33</v>
      </c>
      <c r="F71" s="112"/>
      <c r="G71" s="112"/>
      <c r="H71" s="112"/>
      <c r="I71" s="112"/>
      <c r="J71" s="112"/>
      <c r="K71" s="112"/>
      <c r="L71" s="69"/>
      <c r="M71" s="68"/>
      <c r="O71" s="7"/>
    </row>
    <row r="72" spans="1:15" ht="15" customHeight="1" x14ac:dyDescent="0.25">
      <c r="A72" s="118" t="s">
        <v>42</v>
      </c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O72" s="7"/>
    </row>
    <row r="73" spans="1:15" ht="24.75" customHeight="1" x14ac:dyDescent="0.25">
      <c r="A73" s="120" t="s">
        <v>44</v>
      </c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O73" s="7"/>
    </row>
    <row r="74" spans="1:15" ht="15" customHeight="1" x14ac:dyDescent="0.25">
      <c r="A74" s="118" t="s">
        <v>43</v>
      </c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O74" s="7"/>
    </row>
    <row r="75" spans="1:15" ht="25.5" customHeight="1" x14ac:dyDescent="0.25">
      <c r="A75" s="120" t="s">
        <v>45</v>
      </c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O75" s="7"/>
    </row>
    <row r="76" spans="1:15" ht="18" customHeight="1" thickBot="1" x14ac:dyDescent="0.3">
      <c r="A76" s="122" t="s">
        <v>51</v>
      </c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5"/>
      <c r="O76" s="6"/>
    </row>
    <row r="77" spans="1:15" ht="15" customHeight="1" x14ac:dyDescent="0.2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</row>
    <row r="78" spans="1:15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</row>
    <row r="79" spans="1:15" ht="15" customHeight="1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</row>
  </sheetData>
  <mergeCells count="65">
    <mergeCell ref="A1:B2"/>
    <mergeCell ref="C1:N1"/>
    <mergeCell ref="O1:O2"/>
    <mergeCell ref="C2:N2"/>
    <mergeCell ref="A4:O4"/>
    <mergeCell ref="L8:O8"/>
    <mergeCell ref="A40:O40"/>
    <mergeCell ref="A42:M42"/>
    <mergeCell ref="A43:M43"/>
    <mergeCell ref="A44:M44"/>
    <mergeCell ref="A45:M45"/>
    <mergeCell ref="A46:M46"/>
    <mergeCell ref="A47:M47"/>
    <mergeCell ref="A48:B49"/>
    <mergeCell ref="C48:C49"/>
    <mergeCell ref="D48:D49"/>
    <mergeCell ref="E48:M49"/>
    <mergeCell ref="A50:B50"/>
    <mergeCell ref="E50:M50"/>
    <mergeCell ref="A51:B51"/>
    <mergeCell ref="E51:M51"/>
    <mergeCell ref="A52:B52"/>
    <mergeCell ref="E52:M52"/>
    <mergeCell ref="A53:B53"/>
    <mergeCell ref="E53:M53"/>
    <mergeCell ref="A54:M54"/>
    <mergeCell ref="A55:B56"/>
    <mergeCell ref="C55:C56"/>
    <mergeCell ref="D55:D56"/>
    <mergeCell ref="E55:M56"/>
    <mergeCell ref="A57:B57"/>
    <mergeCell ref="E57:K57"/>
    <mergeCell ref="A58:B58"/>
    <mergeCell ref="E58:K58"/>
    <mergeCell ref="A59:B59"/>
    <mergeCell ref="E59:K59"/>
    <mergeCell ref="A60:B60"/>
    <mergeCell ref="E60:K60"/>
    <mergeCell ref="A61:B61"/>
    <mergeCell ref="E61:K61"/>
    <mergeCell ref="A62:B62"/>
    <mergeCell ref="E62:K62"/>
    <mergeCell ref="A63:B63"/>
    <mergeCell ref="E63:K63"/>
    <mergeCell ref="A64:B64"/>
    <mergeCell ref="E64:K64"/>
    <mergeCell ref="A65:B65"/>
    <mergeCell ref="E65:K65"/>
    <mergeCell ref="E71:K71"/>
    <mergeCell ref="A66:B66"/>
    <mergeCell ref="E66:K66"/>
    <mergeCell ref="A67:B67"/>
    <mergeCell ref="E67:K67"/>
    <mergeCell ref="A68:B68"/>
    <mergeCell ref="E68:K68"/>
    <mergeCell ref="A72:M72"/>
    <mergeCell ref="A73:M73"/>
    <mergeCell ref="A74:M74"/>
    <mergeCell ref="A75:M75"/>
    <mergeCell ref="A76:M76"/>
    <mergeCell ref="A69:B69"/>
    <mergeCell ref="E69:K69"/>
    <mergeCell ref="A70:B70"/>
    <mergeCell ref="E70:K70"/>
    <mergeCell ref="A71:B71"/>
  </mergeCells>
  <printOptions horizontalCentered="1"/>
  <pageMargins left="0.19685039370078741" right="0.19685039370078741" top="0.19685039370078741" bottom="0.39370078740157483" header="0.31496062992125984" footer="0.19685039370078741"/>
  <pageSetup paperSize="9" scale="77" orientation="landscape" r:id="rId1"/>
  <rowBreaks count="1" manualBreakCount="1">
    <brk id="38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00688-989C-4B72-9D3C-316CA891DE4B}">
  <dimension ref="A1:X79"/>
  <sheetViews>
    <sheetView zoomScaleNormal="100" workbookViewId="0">
      <selection activeCell="B6" sqref="B6"/>
    </sheetView>
  </sheetViews>
  <sheetFormatPr defaultRowHeight="15" x14ac:dyDescent="0.25"/>
  <cols>
    <col min="1" max="1" width="11.28515625" customWidth="1"/>
    <col min="2" max="2" width="11.5703125" customWidth="1"/>
    <col min="3" max="10" width="10.7109375" customWidth="1"/>
    <col min="11" max="11" width="14.140625" customWidth="1"/>
    <col min="12" max="12" width="13.42578125" customWidth="1"/>
    <col min="13" max="13" width="12" customWidth="1"/>
    <col min="14" max="14" width="12.5703125" customWidth="1"/>
    <col min="15" max="15" width="12.28515625" customWidth="1"/>
    <col min="16" max="16" width="14.7109375" customWidth="1"/>
    <col min="17" max="17" width="14.85546875" customWidth="1"/>
    <col min="18" max="18" width="13.5703125" customWidth="1"/>
    <col min="19" max="19" width="12.5703125" customWidth="1"/>
  </cols>
  <sheetData>
    <row r="1" spans="1:24" ht="26.25" customHeight="1" x14ac:dyDescent="0.25">
      <c r="A1" s="81"/>
      <c r="B1" s="82"/>
      <c r="C1" s="85" t="s">
        <v>34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7" t="s">
        <v>35</v>
      </c>
      <c r="P1" s="36"/>
      <c r="Q1" s="36"/>
      <c r="R1" s="36"/>
      <c r="S1" s="36"/>
      <c r="T1" s="36"/>
      <c r="U1" s="36"/>
      <c r="V1" s="38"/>
      <c r="W1" s="14"/>
    </row>
    <row r="2" spans="1:24" ht="26.25" customHeight="1" thickBot="1" x14ac:dyDescent="0.3">
      <c r="A2" s="83"/>
      <c r="B2" s="84"/>
      <c r="C2" s="89">
        <v>18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88"/>
      <c r="P2" s="36"/>
      <c r="Q2" s="36"/>
      <c r="R2" s="36"/>
      <c r="S2" s="36"/>
      <c r="T2" s="36"/>
      <c r="U2" s="36"/>
      <c r="V2" s="14"/>
      <c r="W2" s="14"/>
    </row>
    <row r="3" spans="1:24" ht="4.5" customHeight="1" thickBot="1" x14ac:dyDescent="0.3">
      <c r="A3" s="9"/>
    </row>
    <row r="4" spans="1:24" ht="24" thickBot="1" x14ac:dyDescent="0.4">
      <c r="A4" s="91" t="s">
        <v>31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3"/>
      <c r="P4" s="11"/>
      <c r="Q4" s="11"/>
      <c r="R4" s="11"/>
      <c r="S4" s="11"/>
      <c r="T4" s="11"/>
      <c r="U4" s="11"/>
      <c r="V4" s="11"/>
      <c r="W4" s="11"/>
      <c r="X4" s="11"/>
    </row>
    <row r="5" spans="1:24" ht="21" x14ac:dyDescent="0.35">
      <c r="A5" s="47" t="s">
        <v>2</v>
      </c>
      <c r="B5" s="48">
        <v>2022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4"/>
    </row>
    <row r="6" spans="1:24" ht="21" x14ac:dyDescent="0.35">
      <c r="A6" s="15" t="s">
        <v>0</v>
      </c>
      <c r="B6" s="24">
        <v>18</v>
      </c>
      <c r="O6" s="7"/>
    </row>
    <row r="7" spans="1:24" ht="30" x14ac:dyDescent="0.25">
      <c r="A7" s="8" t="s">
        <v>7</v>
      </c>
      <c r="B7" s="57">
        <f>(SUM(K10:K33)/1000)</f>
        <v>1158.6400000000001</v>
      </c>
      <c r="C7" s="14"/>
      <c r="D7" s="14"/>
      <c r="E7" s="14"/>
      <c r="F7" s="20"/>
      <c r="G7" s="20"/>
      <c r="H7" s="20"/>
      <c r="I7" s="20"/>
      <c r="J7" s="20"/>
      <c r="O7" s="7"/>
    </row>
    <row r="8" spans="1:24" x14ac:dyDescent="0.25">
      <c r="A8" s="9"/>
      <c r="C8" s="34"/>
      <c r="D8" s="34"/>
      <c r="E8" s="34"/>
      <c r="F8" s="34"/>
      <c r="G8" s="34"/>
      <c r="H8" s="34"/>
      <c r="I8" s="34"/>
      <c r="J8" s="34"/>
      <c r="L8" s="95"/>
      <c r="M8" s="95"/>
      <c r="N8" s="95"/>
      <c r="O8" s="96"/>
      <c r="P8" s="34"/>
      <c r="Q8" s="34"/>
      <c r="R8" s="34"/>
      <c r="S8" s="34"/>
    </row>
    <row r="9" spans="1:24" ht="45" x14ac:dyDescent="0.25">
      <c r="A9" s="25" t="s">
        <v>3</v>
      </c>
      <c r="B9" s="26" t="s">
        <v>1</v>
      </c>
      <c r="C9" s="27" t="s">
        <v>55</v>
      </c>
      <c r="D9" s="27" t="s">
        <v>56</v>
      </c>
      <c r="E9" s="27" t="s">
        <v>37</v>
      </c>
      <c r="F9" s="27" t="s">
        <v>57</v>
      </c>
      <c r="G9" s="27" t="s">
        <v>38</v>
      </c>
      <c r="H9" s="27" t="s">
        <v>72</v>
      </c>
      <c r="I9" s="27" t="s">
        <v>71</v>
      </c>
      <c r="J9" s="27" t="s">
        <v>39</v>
      </c>
      <c r="K9" s="27" t="s">
        <v>58</v>
      </c>
      <c r="L9" s="28"/>
      <c r="M9" s="28"/>
      <c r="N9" s="28"/>
      <c r="O9" s="49"/>
      <c r="P9" s="59"/>
      <c r="Q9" s="59"/>
      <c r="R9" s="37"/>
      <c r="S9" s="37"/>
    </row>
    <row r="10" spans="1:24" x14ac:dyDescent="0.25">
      <c r="A10" s="10">
        <v>1</v>
      </c>
      <c r="B10" s="2">
        <f>'[2]2022'!B465</f>
        <v>44894</v>
      </c>
      <c r="C10" s="4">
        <v>16.3</v>
      </c>
      <c r="D10" s="4">
        <v>12.5</v>
      </c>
      <c r="E10" s="4">
        <v>22.79</v>
      </c>
      <c r="F10" s="4">
        <v>27.56</v>
      </c>
      <c r="G10" s="4">
        <v>0.51</v>
      </c>
      <c r="H10" s="4">
        <v>0.43</v>
      </c>
      <c r="I10" s="4">
        <v>0.31</v>
      </c>
      <c r="J10" s="4">
        <v>1.0999999999999999E-2</v>
      </c>
      <c r="K10" s="76">
        <v>100560</v>
      </c>
      <c r="L10" s="19"/>
      <c r="M10" s="28"/>
      <c r="N10" s="28"/>
      <c r="O10" s="49"/>
      <c r="P10" s="29"/>
      <c r="Q10" s="30"/>
      <c r="R10" s="30"/>
      <c r="S10" s="30"/>
    </row>
    <row r="11" spans="1:24" ht="15.75" customHeight="1" x14ac:dyDescent="0.25">
      <c r="A11" s="10">
        <v>2</v>
      </c>
      <c r="B11" s="2">
        <f>'[2]2022'!B466</f>
        <v>44894</v>
      </c>
      <c r="C11" s="4">
        <v>12.9</v>
      </c>
      <c r="D11" s="4">
        <v>13.6</v>
      </c>
      <c r="E11" s="4">
        <v>23.64</v>
      </c>
      <c r="F11" s="4">
        <v>27.37</v>
      </c>
      <c r="G11" s="55">
        <v>1.68</v>
      </c>
      <c r="H11" s="4">
        <v>1.46</v>
      </c>
      <c r="I11" s="4">
        <v>0.04</v>
      </c>
      <c r="J11" s="4">
        <v>1E-3</v>
      </c>
      <c r="K11" s="76"/>
      <c r="L11" s="19" t="s">
        <v>75</v>
      </c>
      <c r="M11" s="19"/>
      <c r="N11" s="19"/>
      <c r="O11" s="49"/>
      <c r="P11" s="29"/>
      <c r="Q11" s="30"/>
      <c r="R11" s="30"/>
      <c r="S11" s="30"/>
    </row>
    <row r="12" spans="1:24" x14ac:dyDescent="0.25">
      <c r="A12" s="10">
        <v>3</v>
      </c>
      <c r="B12" s="2">
        <f>'[2]2022'!B467</f>
        <v>44895</v>
      </c>
      <c r="C12" s="4">
        <v>15.4</v>
      </c>
      <c r="D12" s="4">
        <v>12.2</v>
      </c>
      <c r="E12" s="4">
        <v>23.27</v>
      </c>
      <c r="F12" s="4">
        <v>27.8</v>
      </c>
      <c r="G12" s="4">
        <v>0.89</v>
      </c>
      <c r="H12" s="4">
        <v>0.75</v>
      </c>
      <c r="I12" s="4">
        <v>0.22</v>
      </c>
      <c r="J12" s="4">
        <v>8.0000000000000002E-3</v>
      </c>
      <c r="K12" s="76">
        <v>100580</v>
      </c>
      <c r="L12" s="19"/>
      <c r="M12" s="19"/>
      <c r="N12" s="19"/>
      <c r="O12" s="49"/>
      <c r="P12" s="29"/>
      <c r="Q12" s="30"/>
      <c r="R12" s="30"/>
      <c r="S12" s="30"/>
    </row>
    <row r="13" spans="1:24" ht="14.45" customHeight="1" x14ac:dyDescent="0.25">
      <c r="A13" s="10">
        <v>4</v>
      </c>
      <c r="B13" s="2">
        <f>'[2]2022'!B468</f>
        <v>44895</v>
      </c>
      <c r="C13" s="4">
        <v>15</v>
      </c>
      <c r="D13" s="4">
        <v>10.3</v>
      </c>
      <c r="E13" s="4">
        <v>24.57</v>
      </c>
      <c r="F13" s="4">
        <v>29.19</v>
      </c>
      <c r="G13" s="4">
        <v>0.84</v>
      </c>
      <c r="H13" s="4">
        <v>0.72</v>
      </c>
      <c r="I13" s="4">
        <v>0.2</v>
      </c>
      <c r="J13" s="4">
        <v>7.0000000000000001E-3</v>
      </c>
      <c r="K13" s="76"/>
      <c r="L13" s="19"/>
      <c r="M13" s="19"/>
      <c r="N13" s="19"/>
      <c r="O13" s="49"/>
      <c r="P13" s="29"/>
      <c r="Q13" s="30"/>
      <c r="R13" s="30"/>
      <c r="S13" s="30"/>
    </row>
    <row r="14" spans="1:24" ht="15" customHeight="1" x14ac:dyDescent="0.25">
      <c r="A14" s="10">
        <v>5</v>
      </c>
      <c r="B14" s="2">
        <f>'[2]2022'!B469</f>
        <v>44896</v>
      </c>
      <c r="C14" s="4">
        <v>12</v>
      </c>
      <c r="D14" s="4">
        <v>14.9</v>
      </c>
      <c r="E14" s="4">
        <v>24.61</v>
      </c>
      <c r="F14" s="4">
        <v>28.18</v>
      </c>
      <c r="G14" s="60">
        <v>0.92</v>
      </c>
      <c r="H14" s="4">
        <v>0.82</v>
      </c>
      <c r="I14" s="4">
        <v>0.27</v>
      </c>
      <c r="J14" s="4">
        <v>0.01</v>
      </c>
      <c r="K14" s="76">
        <v>126690</v>
      </c>
      <c r="L14" s="19" t="s">
        <v>75</v>
      </c>
      <c r="M14" s="19"/>
      <c r="N14" s="19"/>
      <c r="O14" s="49"/>
    </row>
    <row r="15" spans="1:24" x14ac:dyDescent="0.25">
      <c r="A15" s="10">
        <v>6</v>
      </c>
      <c r="B15" s="2">
        <f>'[2]2022'!B470</f>
        <v>44896</v>
      </c>
      <c r="C15" s="4">
        <v>15.9</v>
      </c>
      <c r="D15" s="4">
        <v>16.600000000000001</v>
      </c>
      <c r="E15" s="4">
        <v>21.44</v>
      </c>
      <c r="F15" s="4">
        <v>25.8</v>
      </c>
      <c r="G15" s="55">
        <v>1.41</v>
      </c>
      <c r="H15" s="4">
        <v>1.19</v>
      </c>
      <c r="I15" s="4">
        <v>0.09</v>
      </c>
      <c r="J15" s="4">
        <v>3.0000000000000001E-3</v>
      </c>
      <c r="K15" s="76"/>
      <c r="L15" s="19" t="s">
        <v>75</v>
      </c>
      <c r="M15" s="19"/>
      <c r="N15" s="19"/>
      <c r="O15" s="49"/>
    </row>
    <row r="16" spans="1:24" x14ac:dyDescent="0.25">
      <c r="A16" s="10">
        <v>7</v>
      </c>
      <c r="B16" s="2">
        <f>'[2]2022'!B471</f>
        <v>44897</v>
      </c>
      <c r="C16" s="4">
        <v>3.4</v>
      </c>
      <c r="D16" s="4">
        <v>11.3</v>
      </c>
      <c r="E16" s="4">
        <v>27.77</v>
      </c>
      <c r="F16" s="4">
        <v>28.79</v>
      </c>
      <c r="G16" s="60">
        <v>0.93</v>
      </c>
      <c r="H16" s="4">
        <v>0.89</v>
      </c>
      <c r="I16" s="4">
        <v>7.0000000000000007E-2</v>
      </c>
      <c r="J16" s="4">
        <v>2E-3</v>
      </c>
      <c r="K16" s="76">
        <v>50770</v>
      </c>
      <c r="L16" s="19"/>
      <c r="N16" s="19"/>
      <c r="O16" s="49"/>
    </row>
    <row r="17" spans="1:23" x14ac:dyDescent="0.25">
      <c r="A17" s="10">
        <v>8</v>
      </c>
      <c r="B17" s="2">
        <f>'[2]2022'!B472</f>
        <v>44897</v>
      </c>
      <c r="C17" s="4">
        <v>6.9</v>
      </c>
      <c r="D17" s="4">
        <v>11.5</v>
      </c>
      <c r="E17" s="4">
        <v>27.47</v>
      </c>
      <c r="F17" s="4">
        <v>29.63</v>
      </c>
      <c r="G17" s="55">
        <v>1.3</v>
      </c>
      <c r="H17" s="4">
        <v>1.21</v>
      </c>
      <c r="I17" s="4">
        <v>0.83</v>
      </c>
      <c r="J17" s="4">
        <v>2.8000000000000001E-2</v>
      </c>
      <c r="K17" s="76"/>
      <c r="L17" s="19"/>
      <c r="N17" s="19"/>
      <c r="O17" s="49"/>
    </row>
    <row r="18" spans="1:23" x14ac:dyDescent="0.25">
      <c r="A18" s="10">
        <v>9</v>
      </c>
      <c r="B18" s="2">
        <f>'[2]2022'!B473</f>
        <v>44900</v>
      </c>
      <c r="C18" s="4">
        <v>18.5</v>
      </c>
      <c r="D18" s="4">
        <v>14.8</v>
      </c>
      <c r="E18" s="4">
        <v>19.920000000000002</v>
      </c>
      <c r="F18" s="4">
        <v>24.81</v>
      </c>
      <c r="G18" s="4">
        <v>0.86</v>
      </c>
      <c r="H18" s="4">
        <v>0.7</v>
      </c>
      <c r="I18" s="4">
        <v>0.44</v>
      </c>
      <c r="J18" s="4">
        <v>1.7999999999999999E-2</v>
      </c>
      <c r="K18" s="76">
        <v>76980</v>
      </c>
      <c r="L18" s="19"/>
      <c r="N18" s="19"/>
      <c r="O18" s="49"/>
    </row>
    <row r="19" spans="1:23" x14ac:dyDescent="0.25">
      <c r="A19" s="10">
        <v>10</v>
      </c>
      <c r="B19" s="2">
        <f>'[2]2022'!B474</f>
        <v>44900</v>
      </c>
      <c r="C19" s="4">
        <v>14.7</v>
      </c>
      <c r="D19" s="4">
        <v>14</v>
      </c>
      <c r="E19" s="4">
        <v>18.71</v>
      </c>
      <c r="F19" s="4">
        <v>22.22</v>
      </c>
      <c r="G19" s="60">
        <v>0.94</v>
      </c>
      <c r="H19" s="4">
        <v>0.8</v>
      </c>
      <c r="I19" s="4">
        <v>0.16</v>
      </c>
      <c r="J19" s="4">
        <v>7.0000000000000001E-3</v>
      </c>
      <c r="K19" s="76"/>
      <c r="L19" s="124"/>
      <c r="N19" s="19"/>
      <c r="O19" s="49"/>
    </row>
    <row r="20" spans="1:23" x14ac:dyDescent="0.25">
      <c r="A20" s="10">
        <v>11</v>
      </c>
      <c r="B20" s="2">
        <f>'[2]2022'!B475</f>
        <v>44901</v>
      </c>
      <c r="C20" s="4">
        <v>15.5</v>
      </c>
      <c r="D20" s="4">
        <v>19.100000000000001</v>
      </c>
      <c r="E20" s="4">
        <v>17.68</v>
      </c>
      <c r="F20" s="4">
        <v>21.24</v>
      </c>
      <c r="G20" s="60">
        <v>0.92</v>
      </c>
      <c r="H20" s="4">
        <v>0.78</v>
      </c>
      <c r="I20" s="4">
        <v>0.44</v>
      </c>
      <c r="J20" s="4">
        <v>2.1000000000000001E-2</v>
      </c>
      <c r="K20" s="76">
        <v>126040</v>
      </c>
      <c r="L20" s="125"/>
      <c r="N20" s="19"/>
      <c r="O20" s="49"/>
    </row>
    <row r="21" spans="1:23" x14ac:dyDescent="0.25">
      <c r="A21" s="10">
        <v>12</v>
      </c>
      <c r="B21" s="2">
        <f>'[2]2022'!B476</f>
        <v>44901</v>
      </c>
      <c r="C21" s="4">
        <v>16.100000000000001</v>
      </c>
      <c r="D21" s="4">
        <v>14.4</v>
      </c>
      <c r="E21" s="4">
        <v>21.52</v>
      </c>
      <c r="F21" s="4">
        <v>25.98</v>
      </c>
      <c r="G21" s="55">
        <v>1.1200000000000001</v>
      </c>
      <c r="H21" s="4">
        <v>0.94</v>
      </c>
      <c r="I21" s="4">
        <v>0.36</v>
      </c>
      <c r="J21" s="4">
        <v>1.4E-2</v>
      </c>
      <c r="K21" s="76"/>
      <c r="L21" s="125"/>
      <c r="N21" s="19"/>
      <c r="O21" s="49"/>
    </row>
    <row r="22" spans="1:23" ht="15" customHeight="1" x14ac:dyDescent="0.25">
      <c r="A22" s="10">
        <v>13</v>
      </c>
      <c r="B22" s="2">
        <f>'[2]2022'!B477</f>
        <v>44902</v>
      </c>
      <c r="C22" s="4">
        <v>11.3</v>
      </c>
      <c r="D22" s="4">
        <v>8.8000000000000007</v>
      </c>
      <c r="E22" s="4">
        <v>26.13</v>
      </c>
      <c r="F22" s="4">
        <v>29.66</v>
      </c>
      <c r="G22" s="55">
        <v>1.99</v>
      </c>
      <c r="H22" s="4">
        <v>1.76</v>
      </c>
      <c r="I22" s="4">
        <v>0.35</v>
      </c>
      <c r="J22" s="4">
        <v>1.2E-2</v>
      </c>
      <c r="K22" s="76">
        <v>100500</v>
      </c>
      <c r="L22" s="124"/>
      <c r="N22" s="19"/>
      <c r="O22" s="49"/>
    </row>
    <row r="23" spans="1:23" x14ac:dyDescent="0.25">
      <c r="A23" s="10">
        <v>14</v>
      </c>
      <c r="B23" s="2">
        <f>'[2]2022'!B478</f>
        <v>44902</v>
      </c>
      <c r="C23" s="4">
        <v>13.5</v>
      </c>
      <c r="D23" s="4">
        <v>12.2</v>
      </c>
      <c r="E23" s="4">
        <v>22.544</v>
      </c>
      <c r="F23" s="4">
        <v>26.306999999999999</v>
      </c>
      <c r="G23" s="4">
        <v>0.41</v>
      </c>
      <c r="H23" s="4">
        <v>0.35</v>
      </c>
      <c r="I23" s="4">
        <v>0.71</v>
      </c>
      <c r="J23" s="4">
        <v>2.7E-2</v>
      </c>
      <c r="K23" s="76"/>
      <c r="L23" s="124"/>
      <c r="N23" s="19"/>
      <c r="O23" s="49"/>
    </row>
    <row r="24" spans="1:23" x14ac:dyDescent="0.25">
      <c r="A24" s="10">
        <v>15</v>
      </c>
      <c r="B24" s="2">
        <f>'[2]2022'!B479</f>
        <v>44904</v>
      </c>
      <c r="C24" s="4">
        <v>6.5</v>
      </c>
      <c r="D24" s="4">
        <v>9.3000000000000007</v>
      </c>
      <c r="E24" s="4">
        <v>26.96</v>
      </c>
      <c r="F24" s="4">
        <v>28.96</v>
      </c>
      <c r="G24" s="55">
        <v>1.34</v>
      </c>
      <c r="H24" s="4">
        <v>1.24</v>
      </c>
      <c r="I24" s="4">
        <v>0.34</v>
      </c>
      <c r="J24" s="4">
        <v>1.2E-2</v>
      </c>
      <c r="K24" s="76">
        <v>98490</v>
      </c>
      <c r="L24" s="126" t="s">
        <v>75</v>
      </c>
      <c r="N24" s="19"/>
      <c r="O24" s="49"/>
    </row>
    <row r="25" spans="1:23" x14ac:dyDescent="0.25">
      <c r="A25" s="10">
        <v>16</v>
      </c>
      <c r="B25" s="2">
        <f>'[2]2022'!B480</f>
        <v>44904</v>
      </c>
      <c r="C25" s="4">
        <v>8.1</v>
      </c>
      <c r="D25" s="4">
        <v>8.6</v>
      </c>
      <c r="E25" s="4">
        <v>27.31</v>
      </c>
      <c r="F25" s="4">
        <v>29.86</v>
      </c>
      <c r="G25" s="55">
        <v>1.24</v>
      </c>
      <c r="H25" s="4">
        <v>1.1399999999999999</v>
      </c>
      <c r="I25" s="4">
        <v>0.3</v>
      </c>
      <c r="J25" s="4">
        <v>0.01</v>
      </c>
      <c r="K25" s="76"/>
      <c r="L25" s="126" t="s">
        <v>75</v>
      </c>
      <c r="N25" s="19"/>
      <c r="O25" s="49"/>
    </row>
    <row r="26" spans="1:23" x14ac:dyDescent="0.25">
      <c r="A26" s="10">
        <v>17</v>
      </c>
      <c r="B26" s="2">
        <f>'[2]2022'!B481</f>
        <v>44907</v>
      </c>
      <c r="C26" s="4">
        <v>13.8</v>
      </c>
      <c r="D26" s="4">
        <v>8</v>
      </c>
      <c r="E26" s="4">
        <v>27.45</v>
      </c>
      <c r="F26" s="4">
        <v>32.11</v>
      </c>
      <c r="G26" s="4">
        <v>0.77</v>
      </c>
      <c r="H26" s="4">
        <v>0.66</v>
      </c>
      <c r="I26" s="4">
        <v>0.19</v>
      </c>
      <c r="J26" s="4">
        <v>6.0000000000000001E-3</v>
      </c>
      <c r="K26" s="76">
        <v>103240</v>
      </c>
      <c r="L26" s="19"/>
      <c r="N26" s="19"/>
      <c r="O26" s="49"/>
    </row>
    <row r="27" spans="1:23" x14ac:dyDescent="0.25">
      <c r="A27" s="10">
        <v>18</v>
      </c>
      <c r="B27" s="2">
        <f>'[2]2022'!B482</f>
        <v>44907</v>
      </c>
      <c r="C27" s="4">
        <v>12.2</v>
      </c>
      <c r="D27" s="4">
        <v>7.9</v>
      </c>
      <c r="E27" s="4">
        <v>26.56</v>
      </c>
      <c r="F27" s="4">
        <v>30.47</v>
      </c>
      <c r="G27" s="4">
        <v>0.53</v>
      </c>
      <c r="H27" s="4">
        <v>0.47</v>
      </c>
      <c r="I27" s="4">
        <v>0.3</v>
      </c>
      <c r="J27" s="4">
        <v>0.01</v>
      </c>
      <c r="K27" s="76"/>
      <c r="L27" s="19"/>
      <c r="N27" s="19"/>
      <c r="O27" s="49"/>
      <c r="P27" s="50"/>
    </row>
    <row r="28" spans="1:23" x14ac:dyDescent="0.25">
      <c r="A28" s="10">
        <v>19</v>
      </c>
      <c r="B28" s="2">
        <f>'[2]2022'!B483</f>
        <v>44908</v>
      </c>
      <c r="C28" s="4">
        <v>17.5</v>
      </c>
      <c r="D28" s="4">
        <v>8.5</v>
      </c>
      <c r="E28" s="4">
        <v>25.15</v>
      </c>
      <c r="F28" s="4">
        <v>30.82</v>
      </c>
      <c r="G28" s="4">
        <v>0.61</v>
      </c>
      <c r="H28" s="4">
        <v>0.5</v>
      </c>
      <c r="I28" s="4">
        <v>0.21</v>
      </c>
      <c r="J28" s="4">
        <v>7.0000000000000001E-3</v>
      </c>
      <c r="K28" s="76">
        <v>75960</v>
      </c>
      <c r="M28" s="19"/>
      <c r="N28" s="19"/>
      <c r="O28" s="49"/>
      <c r="P28" s="34"/>
      <c r="Q28" s="34"/>
      <c r="R28" s="34"/>
      <c r="S28" s="34"/>
      <c r="T28" s="34"/>
      <c r="U28" s="34"/>
      <c r="V28" s="34"/>
      <c r="W28" s="34"/>
    </row>
    <row r="29" spans="1:23" x14ac:dyDescent="0.25">
      <c r="A29" s="10">
        <v>20</v>
      </c>
      <c r="B29" s="2">
        <f>'[2]2022'!B484</f>
        <v>44908</v>
      </c>
      <c r="C29" s="4">
        <v>17</v>
      </c>
      <c r="D29" s="4">
        <v>9.1999999999999993</v>
      </c>
      <c r="E29" s="4">
        <v>23.11</v>
      </c>
      <c r="F29" s="4">
        <v>28.16</v>
      </c>
      <c r="G29" s="4">
        <v>0.69</v>
      </c>
      <c r="H29" s="4">
        <v>0.56999999999999995</v>
      </c>
      <c r="I29" s="4">
        <v>0.35</v>
      </c>
      <c r="J29" s="4">
        <v>1.2999999999999999E-2</v>
      </c>
      <c r="K29" s="76"/>
      <c r="M29" s="19"/>
      <c r="N29" s="19"/>
      <c r="O29" s="49"/>
      <c r="P29" s="35"/>
      <c r="Q29" s="35"/>
      <c r="R29" s="35"/>
      <c r="S29" s="35"/>
      <c r="T29" s="35"/>
      <c r="U29" s="35"/>
      <c r="V29" s="35"/>
      <c r="W29" s="35"/>
    </row>
    <row r="30" spans="1:23" x14ac:dyDescent="0.25">
      <c r="A30" s="10">
        <v>21</v>
      </c>
      <c r="B30" s="2">
        <f>'[2]2022'!B485</f>
        <v>44909</v>
      </c>
      <c r="C30" s="4">
        <v>17.5</v>
      </c>
      <c r="D30" s="4">
        <v>9.5</v>
      </c>
      <c r="E30" s="4">
        <v>22.92</v>
      </c>
      <c r="F30" s="4">
        <v>28.12</v>
      </c>
      <c r="G30" s="4">
        <v>0.38</v>
      </c>
      <c r="H30" s="4">
        <v>0.3</v>
      </c>
      <c r="I30" s="4">
        <v>0.42</v>
      </c>
      <c r="J30" s="4">
        <v>1.4999999999999999E-2</v>
      </c>
      <c r="K30" s="76">
        <v>127150</v>
      </c>
      <c r="M30" s="19"/>
      <c r="N30" s="19"/>
      <c r="O30" s="49"/>
      <c r="P30" s="35"/>
      <c r="Q30" s="35"/>
      <c r="R30" s="35"/>
      <c r="S30" s="33"/>
      <c r="T30" s="33"/>
      <c r="U30" s="33"/>
      <c r="V30" s="33"/>
      <c r="W30" s="33"/>
    </row>
    <row r="31" spans="1:23" x14ac:dyDescent="0.25">
      <c r="A31" s="10">
        <v>22</v>
      </c>
      <c r="B31" s="2">
        <f>'[2]2022'!B486</f>
        <v>44909</v>
      </c>
      <c r="C31" s="4">
        <v>16.100000000000001</v>
      </c>
      <c r="D31" s="4">
        <v>10.3</v>
      </c>
      <c r="E31" s="4">
        <v>24.95</v>
      </c>
      <c r="F31" s="4">
        <v>30.06</v>
      </c>
      <c r="G31" s="4">
        <v>0.65</v>
      </c>
      <c r="H31" s="4">
        <v>0.54</v>
      </c>
      <c r="I31" s="4">
        <v>0.49</v>
      </c>
      <c r="J31" s="4">
        <v>1.7000000000000001E-2</v>
      </c>
      <c r="K31" s="76"/>
      <c r="M31" s="19"/>
      <c r="N31" s="19"/>
      <c r="O31" s="49"/>
      <c r="P31" s="33"/>
      <c r="Q31" s="13"/>
      <c r="R31" s="13"/>
      <c r="S31" s="32"/>
      <c r="T31" s="32"/>
      <c r="U31" s="32"/>
      <c r="V31" s="32"/>
      <c r="W31" s="32"/>
    </row>
    <row r="32" spans="1:23" x14ac:dyDescent="0.25">
      <c r="A32" s="10">
        <v>23</v>
      </c>
      <c r="B32" s="2">
        <f>'[2]2022'!B487</f>
        <v>44910</v>
      </c>
      <c r="C32" s="4">
        <v>12.7</v>
      </c>
      <c r="D32" s="4">
        <v>9</v>
      </c>
      <c r="E32" s="4">
        <v>25.21</v>
      </c>
      <c r="F32" s="4">
        <v>29.12</v>
      </c>
      <c r="G32" s="4">
        <v>0.74</v>
      </c>
      <c r="H32" s="4">
        <v>0.65</v>
      </c>
      <c r="I32" s="4">
        <v>0.69</v>
      </c>
      <c r="J32" s="4">
        <v>2.4E-2</v>
      </c>
      <c r="K32" s="76">
        <v>71680</v>
      </c>
      <c r="M32" s="19"/>
      <c r="N32" s="19"/>
      <c r="O32" s="49"/>
      <c r="P32" s="33"/>
      <c r="Q32" s="13"/>
      <c r="R32" s="13"/>
      <c r="S32" s="32"/>
      <c r="T32" s="32"/>
      <c r="U32" s="32"/>
      <c r="V32" s="32"/>
      <c r="W32" s="32"/>
    </row>
    <row r="33" spans="1:23" x14ac:dyDescent="0.25">
      <c r="A33" s="10">
        <v>24</v>
      </c>
      <c r="B33" s="2">
        <f>'[2]2022'!B488</f>
        <v>44910</v>
      </c>
      <c r="C33" s="4">
        <v>15.2</v>
      </c>
      <c r="D33" s="4">
        <v>10.6</v>
      </c>
      <c r="E33" s="4">
        <v>23.23</v>
      </c>
      <c r="F33" s="4">
        <v>27.69</v>
      </c>
      <c r="G33" s="4">
        <v>0.56000000000000005</v>
      </c>
      <c r="H33" s="4">
        <v>0.48</v>
      </c>
      <c r="I33" s="4">
        <v>0.43</v>
      </c>
      <c r="J33" s="4">
        <v>1.6E-2</v>
      </c>
      <c r="K33" s="76"/>
      <c r="M33" s="19"/>
      <c r="N33" s="19"/>
      <c r="O33" s="49"/>
      <c r="P33" s="35"/>
      <c r="Q33" s="13"/>
      <c r="R33" s="13"/>
      <c r="S33" s="32"/>
      <c r="T33" s="32"/>
      <c r="U33" s="32"/>
      <c r="V33" s="32"/>
      <c r="W33" s="32"/>
    </row>
    <row r="34" spans="1:23" x14ac:dyDescent="0.25">
      <c r="A34" s="21" t="s">
        <v>36</v>
      </c>
      <c r="B34" s="1"/>
      <c r="C34" s="64">
        <f>AVERAGE(C10:C33)</f>
        <v>13.5</v>
      </c>
      <c r="D34" s="64">
        <f>AVERAGE(D10:D33)</f>
        <v>11.545833333333334</v>
      </c>
      <c r="E34" s="64">
        <f>AVERAGE(E10:E33)</f>
        <v>23.954750000000004</v>
      </c>
      <c r="F34" s="64">
        <f>AVERAGE(F10:F33)</f>
        <v>27.912791666666674</v>
      </c>
      <c r="G34" s="3">
        <f>AVERAGE(G10:G33)</f>
        <v>0.92624999999999991</v>
      </c>
      <c r="H34" s="3">
        <f>AVERAGE(H10:H33)</f>
        <v>0.80624999999999991</v>
      </c>
      <c r="I34" s="3">
        <f>AVERAGE(I10:I33)</f>
        <v>0.34208333333333329</v>
      </c>
      <c r="J34" s="39">
        <f>AVERAGE(J10:J33)</f>
        <v>1.245833333333334E-2</v>
      </c>
      <c r="K34" s="51"/>
      <c r="M34" s="51"/>
      <c r="N34" s="51"/>
      <c r="O34" s="7"/>
      <c r="P34" s="35"/>
      <c r="Q34" s="13"/>
      <c r="R34" s="13"/>
      <c r="S34" s="32"/>
      <c r="T34" s="32"/>
      <c r="U34" s="32"/>
      <c r="V34" s="32"/>
      <c r="W34" s="32"/>
    </row>
    <row r="35" spans="1:23" x14ac:dyDescent="0.25">
      <c r="A35" s="9"/>
      <c r="C35" s="16"/>
      <c r="D35" s="16"/>
      <c r="E35" s="16"/>
      <c r="F35" s="16"/>
      <c r="G35" s="16"/>
      <c r="H35" s="16"/>
      <c r="I35" s="16"/>
      <c r="J35" s="16"/>
      <c r="O35" s="7"/>
    </row>
    <row r="36" spans="1:23" x14ac:dyDescent="0.25">
      <c r="A36" s="18" t="s">
        <v>41</v>
      </c>
      <c r="C36" s="16"/>
      <c r="D36" s="16"/>
      <c r="E36" s="17"/>
      <c r="F36" s="17"/>
      <c r="G36" s="17"/>
      <c r="H36" s="17"/>
      <c r="I36" s="17"/>
      <c r="J36" s="17"/>
      <c r="O36" s="7"/>
    </row>
    <row r="37" spans="1:23" x14ac:dyDescent="0.25">
      <c r="A37" s="18" t="s">
        <v>40</v>
      </c>
      <c r="C37" s="16"/>
      <c r="D37" s="16"/>
      <c r="O37" s="7"/>
    </row>
    <row r="38" spans="1:23" ht="15.75" thickBot="1" x14ac:dyDescent="0.3">
      <c r="A38" s="22"/>
      <c r="B38" s="5"/>
      <c r="C38" s="23"/>
      <c r="D38" s="23"/>
      <c r="E38" s="5"/>
      <c r="F38" s="5"/>
      <c r="G38" s="5"/>
      <c r="H38" s="5"/>
      <c r="I38" s="5"/>
      <c r="J38" s="5"/>
      <c r="K38" s="5"/>
      <c r="L38" s="5"/>
      <c r="M38" s="5"/>
      <c r="N38" s="5"/>
      <c r="O38" s="6"/>
    </row>
    <row r="39" spans="1:23" ht="15.75" thickBot="1" x14ac:dyDescent="0.3"/>
    <row r="40" spans="1:23" ht="24" thickBot="1" x14ac:dyDescent="0.4">
      <c r="A40" s="91" t="s">
        <v>32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3"/>
      <c r="P40" s="11"/>
      <c r="Q40" s="11"/>
      <c r="R40" s="11"/>
      <c r="S40" s="11"/>
      <c r="T40" s="11"/>
      <c r="U40" s="11"/>
      <c r="V40" s="11"/>
      <c r="W40" s="11"/>
    </row>
    <row r="41" spans="1:23" x14ac:dyDescent="0.25">
      <c r="A41" s="9"/>
      <c r="O41" s="7"/>
    </row>
    <row r="42" spans="1:23" x14ac:dyDescent="0.25">
      <c r="A42" s="97" t="s">
        <v>8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9"/>
      <c r="O42" s="7"/>
    </row>
    <row r="43" spans="1:23" ht="18" customHeight="1" x14ac:dyDescent="0.25">
      <c r="A43" s="78" t="s">
        <v>53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80"/>
      <c r="O43" s="7"/>
    </row>
    <row r="44" spans="1:23" ht="18" customHeight="1" x14ac:dyDescent="0.25">
      <c r="A44" s="78" t="s">
        <v>46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80"/>
      <c r="O44" s="7"/>
    </row>
    <row r="45" spans="1:23" x14ac:dyDescent="0.25">
      <c r="A45" s="97" t="s">
        <v>9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9"/>
      <c r="O45" s="7"/>
    </row>
    <row r="46" spans="1:23" ht="18" customHeight="1" x14ac:dyDescent="0.25">
      <c r="A46" s="78" t="s">
        <v>47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80"/>
      <c r="O46" s="7"/>
    </row>
    <row r="47" spans="1:23" ht="17.25" customHeight="1" x14ac:dyDescent="0.25">
      <c r="A47" s="78" t="s">
        <v>48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80"/>
      <c r="O47" s="7"/>
    </row>
    <row r="48" spans="1:23" x14ac:dyDescent="0.25">
      <c r="A48" s="100" t="s">
        <v>59</v>
      </c>
      <c r="B48" s="100"/>
      <c r="C48" s="101" t="s">
        <v>10</v>
      </c>
      <c r="D48" s="102" t="s">
        <v>52</v>
      </c>
      <c r="E48" s="104" t="s">
        <v>60</v>
      </c>
      <c r="F48" s="105"/>
      <c r="G48" s="105"/>
      <c r="H48" s="105"/>
      <c r="I48" s="105"/>
      <c r="J48" s="105"/>
      <c r="K48" s="105"/>
      <c r="L48" s="105"/>
      <c r="M48" s="106"/>
      <c r="O48" s="7"/>
    </row>
    <row r="49" spans="1:15" x14ac:dyDescent="0.25">
      <c r="A49" s="100"/>
      <c r="B49" s="100"/>
      <c r="C49" s="101"/>
      <c r="D49" s="103"/>
      <c r="E49" s="107"/>
      <c r="F49" s="108"/>
      <c r="G49" s="108"/>
      <c r="H49" s="108"/>
      <c r="I49" s="108"/>
      <c r="J49" s="108"/>
      <c r="K49" s="108"/>
      <c r="L49" s="108"/>
      <c r="M49" s="109"/>
      <c r="O49" s="7"/>
    </row>
    <row r="50" spans="1:15" ht="15" customHeight="1" x14ac:dyDescent="0.25">
      <c r="A50" s="110" t="s">
        <v>11</v>
      </c>
      <c r="B50" s="110"/>
      <c r="C50" s="52" t="s">
        <v>5</v>
      </c>
      <c r="D50" s="67">
        <f>D34</f>
        <v>11.545833333333334</v>
      </c>
      <c r="E50" s="111" t="s">
        <v>33</v>
      </c>
      <c r="F50" s="112"/>
      <c r="G50" s="112"/>
      <c r="H50" s="112"/>
      <c r="I50" s="112"/>
      <c r="J50" s="112"/>
      <c r="K50" s="112"/>
      <c r="L50" s="112"/>
      <c r="M50" s="113"/>
      <c r="O50" s="7"/>
    </row>
    <row r="51" spans="1:15" ht="15" customHeight="1" x14ac:dyDescent="0.25">
      <c r="A51" s="110" t="s">
        <v>12</v>
      </c>
      <c r="B51" s="110"/>
      <c r="C51" s="52" t="s">
        <v>13</v>
      </c>
      <c r="D51" s="67">
        <f>C34</f>
        <v>13.5</v>
      </c>
      <c r="E51" s="111" t="s">
        <v>33</v>
      </c>
      <c r="F51" s="112"/>
      <c r="G51" s="112"/>
      <c r="H51" s="112"/>
      <c r="I51" s="112"/>
      <c r="J51" s="112"/>
      <c r="K51" s="112"/>
      <c r="L51" s="112"/>
      <c r="M51" s="113"/>
      <c r="O51" s="7"/>
    </row>
    <row r="52" spans="1:15" ht="15" customHeight="1" x14ac:dyDescent="0.25">
      <c r="A52" s="110" t="s">
        <v>14</v>
      </c>
      <c r="B52" s="110"/>
      <c r="C52" s="52" t="s">
        <v>4</v>
      </c>
      <c r="D52" s="67">
        <f>E34</f>
        <v>23.954750000000004</v>
      </c>
      <c r="E52" s="111" t="s">
        <v>33</v>
      </c>
      <c r="F52" s="112"/>
      <c r="G52" s="112"/>
      <c r="H52" s="112"/>
      <c r="I52" s="112"/>
      <c r="J52" s="112"/>
      <c r="K52" s="112"/>
      <c r="L52" s="112"/>
      <c r="M52" s="113"/>
      <c r="O52" s="7"/>
    </row>
    <row r="53" spans="1:15" ht="15.75" customHeight="1" x14ac:dyDescent="0.25">
      <c r="A53" s="110" t="s">
        <v>14</v>
      </c>
      <c r="B53" s="110"/>
      <c r="C53" s="52" t="s">
        <v>15</v>
      </c>
      <c r="D53" s="67">
        <f>F34</f>
        <v>27.912791666666674</v>
      </c>
      <c r="E53" s="111" t="s">
        <v>33</v>
      </c>
      <c r="F53" s="112"/>
      <c r="G53" s="112"/>
      <c r="H53" s="112"/>
      <c r="I53" s="112"/>
      <c r="J53" s="112"/>
      <c r="K53" s="112"/>
      <c r="L53" s="112"/>
      <c r="M53" s="113"/>
      <c r="O53" s="7"/>
    </row>
    <row r="54" spans="1:15" x14ac:dyDescent="0.25">
      <c r="A54" s="114" t="s">
        <v>16</v>
      </c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O54" s="7"/>
    </row>
    <row r="55" spans="1:15" ht="15" customHeight="1" x14ac:dyDescent="0.25">
      <c r="A55" s="100" t="s">
        <v>59</v>
      </c>
      <c r="B55" s="100"/>
      <c r="C55" s="116" t="s">
        <v>10</v>
      </c>
      <c r="D55" s="116" t="s">
        <v>52</v>
      </c>
      <c r="E55" s="104" t="s">
        <v>60</v>
      </c>
      <c r="F55" s="105"/>
      <c r="G55" s="105"/>
      <c r="H55" s="105"/>
      <c r="I55" s="105"/>
      <c r="J55" s="105"/>
      <c r="K55" s="105"/>
      <c r="L55" s="105"/>
      <c r="M55" s="106"/>
      <c r="O55" s="7"/>
    </row>
    <row r="56" spans="1:15" x14ac:dyDescent="0.25">
      <c r="A56" s="100"/>
      <c r="B56" s="100"/>
      <c r="C56" s="117"/>
      <c r="D56" s="117"/>
      <c r="E56" s="107"/>
      <c r="F56" s="108"/>
      <c r="G56" s="108"/>
      <c r="H56" s="108"/>
      <c r="I56" s="108"/>
      <c r="J56" s="108"/>
      <c r="K56" s="108"/>
      <c r="L56" s="108"/>
      <c r="M56" s="109"/>
      <c r="O56" s="7"/>
    </row>
    <row r="57" spans="1:15" x14ac:dyDescent="0.25">
      <c r="A57" s="110" t="s">
        <v>17</v>
      </c>
      <c r="B57" s="110"/>
      <c r="C57" s="52" t="s">
        <v>5</v>
      </c>
      <c r="D57" s="53">
        <f>G34</f>
        <v>0.92624999999999991</v>
      </c>
      <c r="E57" s="111" t="s">
        <v>33</v>
      </c>
      <c r="F57" s="112"/>
      <c r="G57" s="112"/>
      <c r="H57" s="112"/>
      <c r="I57" s="112"/>
      <c r="J57" s="112"/>
      <c r="K57" s="113"/>
      <c r="L57" s="69"/>
      <c r="M57" s="68"/>
      <c r="O57" s="7"/>
    </row>
    <row r="58" spans="1:15" ht="15" customHeight="1" x14ac:dyDescent="0.25">
      <c r="A58" s="110" t="s">
        <v>18</v>
      </c>
      <c r="B58" s="110"/>
      <c r="C58" s="52" t="s">
        <v>19</v>
      </c>
      <c r="D58" s="42">
        <v>0.83</v>
      </c>
      <c r="E58" s="111">
        <v>50</v>
      </c>
      <c r="F58" s="112"/>
      <c r="G58" s="112"/>
      <c r="H58" s="112"/>
      <c r="I58" s="112"/>
      <c r="J58" s="112"/>
      <c r="K58" s="113"/>
      <c r="L58" s="69"/>
      <c r="M58" s="68"/>
      <c r="O58" s="7"/>
    </row>
    <row r="59" spans="1:15" ht="15" customHeight="1" x14ac:dyDescent="0.25">
      <c r="A59" s="110" t="s">
        <v>20</v>
      </c>
      <c r="B59" s="110"/>
      <c r="C59" s="52" t="s">
        <v>19</v>
      </c>
      <c r="D59" s="12">
        <v>0.36</v>
      </c>
      <c r="E59" s="111">
        <v>5</v>
      </c>
      <c r="F59" s="112"/>
      <c r="G59" s="112"/>
      <c r="H59" s="112"/>
      <c r="I59" s="112"/>
      <c r="J59" s="112"/>
      <c r="K59" s="113"/>
      <c r="L59" s="69"/>
      <c r="M59" s="68"/>
      <c r="O59" s="7"/>
    </row>
    <row r="60" spans="1:15" ht="15" customHeight="1" x14ac:dyDescent="0.25">
      <c r="A60" s="110" t="s">
        <v>21</v>
      </c>
      <c r="B60" s="110"/>
      <c r="C60" s="52" t="s">
        <v>19</v>
      </c>
      <c r="D60" s="12">
        <v>0.85</v>
      </c>
      <c r="E60" s="111">
        <v>4</v>
      </c>
      <c r="F60" s="112"/>
      <c r="G60" s="112"/>
      <c r="H60" s="112"/>
      <c r="I60" s="112"/>
      <c r="J60" s="112"/>
      <c r="K60" s="113"/>
      <c r="L60" s="69"/>
      <c r="M60" s="68"/>
      <c r="O60" s="7"/>
    </row>
    <row r="61" spans="1:15" ht="15" customHeight="1" x14ac:dyDescent="0.25">
      <c r="A61" s="110" t="s">
        <v>22</v>
      </c>
      <c r="B61" s="110"/>
      <c r="C61" s="52" t="s">
        <v>19</v>
      </c>
      <c r="D61" s="12">
        <v>7.58</v>
      </c>
      <c r="E61" s="111">
        <v>100</v>
      </c>
      <c r="F61" s="112"/>
      <c r="G61" s="112"/>
      <c r="H61" s="112"/>
      <c r="I61" s="112"/>
      <c r="J61" s="112"/>
      <c r="K61" s="113"/>
      <c r="L61" s="69"/>
      <c r="M61" s="68"/>
      <c r="O61" s="7"/>
    </row>
    <row r="62" spans="1:15" ht="15" customHeight="1" x14ac:dyDescent="0.25">
      <c r="A62" s="110" t="s">
        <v>23</v>
      </c>
      <c r="B62" s="110"/>
      <c r="C62" s="52" t="s">
        <v>19</v>
      </c>
      <c r="D62" s="12">
        <v>0.74</v>
      </c>
      <c r="E62" s="111">
        <v>18</v>
      </c>
      <c r="F62" s="112"/>
      <c r="G62" s="112"/>
      <c r="H62" s="112"/>
      <c r="I62" s="112"/>
      <c r="J62" s="112"/>
      <c r="K62" s="113"/>
      <c r="L62" s="69"/>
      <c r="M62" s="68"/>
      <c r="O62" s="7"/>
    </row>
    <row r="63" spans="1:15" ht="15" customHeight="1" x14ac:dyDescent="0.25">
      <c r="A63" s="110" t="s">
        <v>24</v>
      </c>
      <c r="B63" s="110"/>
      <c r="C63" s="52" t="s">
        <v>19</v>
      </c>
      <c r="D63" s="12">
        <v>32</v>
      </c>
      <c r="E63" s="111">
        <v>500</v>
      </c>
      <c r="F63" s="112"/>
      <c r="G63" s="112"/>
      <c r="H63" s="112"/>
      <c r="I63" s="112"/>
      <c r="J63" s="112"/>
      <c r="K63" s="113"/>
      <c r="L63" s="69"/>
      <c r="M63" s="68"/>
      <c r="O63" s="7"/>
    </row>
    <row r="64" spans="1:15" ht="15" customHeight="1" x14ac:dyDescent="0.25">
      <c r="A64" s="110" t="s">
        <v>25</v>
      </c>
      <c r="B64" s="110"/>
      <c r="C64" s="52" t="s">
        <v>19</v>
      </c>
      <c r="D64" s="12">
        <v>12.89</v>
      </c>
      <c r="E64" s="111">
        <v>240</v>
      </c>
      <c r="F64" s="112"/>
      <c r="G64" s="112"/>
      <c r="H64" s="112"/>
      <c r="I64" s="112"/>
      <c r="J64" s="112"/>
      <c r="K64" s="113"/>
      <c r="L64" s="69"/>
      <c r="M64" s="68"/>
      <c r="O64" s="7"/>
    </row>
    <row r="65" spans="1:15" ht="15" customHeight="1" x14ac:dyDescent="0.25">
      <c r="A65" s="110" t="s">
        <v>26</v>
      </c>
      <c r="B65" s="110"/>
      <c r="C65" s="52" t="s">
        <v>19</v>
      </c>
      <c r="D65" s="12">
        <v>21.2</v>
      </c>
      <c r="E65" s="111">
        <v>250</v>
      </c>
      <c r="F65" s="112"/>
      <c r="G65" s="112"/>
      <c r="H65" s="112"/>
      <c r="I65" s="112"/>
      <c r="J65" s="112"/>
      <c r="K65" s="113"/>
      <c r="L65" s="69"/>
      <c r="M65" s="68"/>
      <c r="O65" s="7"/>
    </row>
    <row r="66" spans="1:15" ht="15" customHeight="1" x14ac:dyDescent="0.25">
      <c r="A66" s="110" t="s">
        <v>27</v>
      </c>
      <c r="B66" s="110"/>
      <c r="C66" s="52" t="s">
        <v>6</v>
      </c>
      <c r="D66" s="46">
        <f>J34</f>
        <v>1.245833333333334E-2</v>
      </c>
      <c r="E66" s="111" t="s">
        <v>33</v>
      </c>
      <c r="F66" s="112"/>
      <c r="G66" s="112"/>
      <c r="H66" s="112"/>
      <c r="I66" s="112"/>
      <c r="J66" s="112"/>
      <c r="K66" s="113"/>
      <c r="L66" s="69"/>
      <c r="M66" s="68"/>
      <c r="O66" s="7"/>
    </row>
    <row r="67" spans="1:15" ht="15" customHeight="1" x14ac:dyDescent="0.25">
      <c r="A67" s="110" t="s">
        <v>28</v>
      </c>
      <c r="B67" s="110"/>
      <c r="C67" s="52" t="s">
        <v>19</v>
      </c>
      <c r="D67" s="12">
        <v>4.0599999999999996</v>
      </c>
      <c r="E67" s="111">
        <v>30</v>
      </c>
      <c r="F67" s="112"/>
      <c r="G67" s="112"/>
      <c r="H67" s="112"/>
      <c r="I67" s="112"/>
      <c r="J67" s="112"/>
      <c r="K67" s="113"/>
      <c r="L67" s="69"/>
      <c r="M67" s="68"/>
      <c r="O67" s="7"/>
    </row>
    <row r="68" spans="1:15" x14ac:dyDescent="0.25">
      <c r="A68" s="110" t="s">
        <v>29</v>
      </c>
      <c r="B68" s="110"/>
      <c r="C68" s="52" t="s">
        <v>19</v>
      </c>
      <c r="D68" s="42">
        <v>0.13</v>
      </c>
      <c r="E68" s="111">
        <v>5</v>
      </c>
      <c r="F68" s="112"/>
      <c r="G68" s="112"/>
      <c r="H68" s="112"/>
      <c r="I68" s="112"/>
      <c r="J68" s="112"/>
      <c r="K68" s="113"/>
      <c r="L68" s="69"/>
      <c r="M68" s="68"/>
      <c r="O68" s="7"/>
    </row>
    <row r="69" spans="1:15" ht="15" customHeight="1" x14ac:dyDescent="0.25">
      <c r="A69" s="110" t="s">
        <v>30</v>
      </c>
      <c r="B69" s="110"/>
      <c r="C69" s="52" t="s">
        <v>19</v>
      </c>
      <c r="D69" s="12">
        <v>1.08</v>
      </c>
      <c r="E69" s="111">
        <v>10</v>
      </c>
      <c r="F69" s="112"/>
      <c r="G69" s="112"/>
      <c r="H69" s="112"/>
      <c r="I69" s="112"/>
      <c r="J69" s="112"/>
      <c r="K69" s="113"/>
      <c r="L69" s="69"/>
      <c r="M69" s="68"/>
      <c r="O69" s="7"/>
    </row>
    <row r="70" spans="1:15" ht="15" customHeight="1" x14ac:dyDescent="0.25">
      <c r="A70" s="110" t="s">
        <v>49</v>
      </c>
      <c r="B70" s="110"/>
      <c r="C70" s="52" t="s">
        <v>19</v>
      </c>
      <c r="D70" s="12">
        <v>3.44</v>
      </c>
      <c r="E70" s="111" t="s">
        <v>33</v>
      </c>
      <c r="F70" s="112"/>
      <c r="G70" s="112"/>
      <c r="H70" s="112"/>
      <c r="I70" s="112"/>
      <c r="J70" s="112"/>
      <c r="K70" s="113"/>
      <c r="L70" s="69"/>
      <c r="M70" s="68"/>
      <c r="O70" s="7"/>
    </row>
    <row r="71" spans="1:15" ht="15" customHeight="1" x14ac:dyDescent="0.25">
      <c r="A71" s="110" t="s">
        <v>50</v>
      </c>
      <c r="B71" s="110"/>
      <c r="C71" s="52" t="s">
        <v>5</v>
      </c>
      <c r="D71" s="66">
        <v>0.11</v>
      </c>
      <c r="E71" s="111" t="s">
        <v>33</v>
      </c>
      <c r="F71" s="112"/>
      <c r="G71" s="112"/>
      <c r="H71" s="112"/>
      <c r="I71" s="112"/>
      <c r="J71" s="112"/>
      <c r="K71" s="113"/>
      <c r="L71" s="69"/>
      <c r="M71" s="68"/>
      <c r="O71" s="7"/>
    </row>
    <row r="72" spans="1:15" ht="15" customHeight="1" x14ac:dyDescent="0.25">
      <c r="A72" s="118" t="s">
        <v>42</v>
      </c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O72" s="7"/>
    </row>
    <row r="73" spans="1:15" ht="24.75" customHeight="1" x14ac:dyDescent="0.25">
      <c r="A73" s="120" t="s">
        <v>44</v>
      </c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O73" s="7"/>
    </row>
    <row r="74" spans="1:15" ht="15" customHeight="1" x14ac:dyDescent="0.25">
      <c r="A74" s="118" t="s">
        <v>43</v>
      </c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O74" s="7"/>
    </row>
    <row r="75" spans="1:15" ht="25.5" customHeight="1" x14ac:dyDescent="0.25">
      <c r="A75" s="120" t="s">
        <v>45</v>
      </c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O75" s="7"/>
    </row>
    <row r="76" spans="1:15" ht="18" customHeight="1" thickBot="1" x14ac:dyDescent="0.3">
      <c r="A76" s="122" t="s">
        <v>51</v>
      </c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5"/>
      <c r="O76" s="6"/>
    </row>
    <row r="77" spans="1:15" ht="15" customHeight="1" x14ac:dyDescent="0.2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</row>
    <row r="78" spans="1:15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</row>
    <row r="79" spans="1:15" ht="15" customHeight="1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</row>
  </sheetData>
  <mergeCells count="65">
    <mergeCell ref="A1:B2"/>
    <mergeCell ref="C1:N1"/>
    <mergeCell ref="O1:O2"/>
    <mergeCell ref="C2:N2"/>
    <mergeCell ref="A4:O4"/>
    <mergeCell ref="L8:O8"/>
    <mergeCell ref="A40:O40"/>
    <mergeCell ref="A42:M42"/>
    <mergeCell ref="A43:M43"/>
    <mergeCell ref="A44:M44"/>
    <mergeCell ref="A45:M45"/>
    <mergeCell ref="A46:M46"/>
    <mergeCell ref="A47:M47"/>
    <mergeCell ref="A48:B49"/>
    <mergeCell ref="C48:C49"/>
    <mergeCell ref="D48:D49"/>
    <mergeCell ref="E48:M49"/>
    <mergeCell ref="A50:B50"/>
    <mergeCell ref="E50:M50"/>
    <mergeCell ref="A51:B51"/>
    <mergeCell ref="E51:M51"/>
    <mergeCell ref="A52:B52"/>
    <mergeCell ref="E52:M52"/>
    <mergeCell ref="A53:B53"/>
    <mergeCell ref="E53:M53"/>
    <mergeCell ref="A54:M54"/>
    <mergeCell ref="A55:B56"/>
    <mergeCell ref="C55:C56"/>
    <mergeCell ref="D55:D56"/>
    <mergeCell ref="E55:M56"/>
    <mergeCell ref="A57:B57"/>
    <mergeCell ref="E57:K57"/>
    <mergeCell ref="A58:B58"/>
    <mergeCell ref="E58:K58"/>
    <mergeCell ref="A59:B59"/>
    <mergeCell ref="E59:K59"/>
    <mergeCell ref="A60:B60"/>
    <mergeCell ref="E60:K60"/>
    <mergeCell ref="A61:B61"/>
    <mergeCell ref="E61:K61"/>
    <mergeCell ref="A62:B62"/>
    <mergeCell ref="E62:K62"/>
    <mergeCell ref="A63:B63"/>
    <mergeCell ref="E63:K63"/>
    <mergeCell ref="A64:B64"/>
    <mergeCell ref="E64:K64"/>
    <mergeCell ref="A65:B65"/>
    <mergeCell ref="E65:K65"/>
    <mergeCell ref="E71:K71"/>
    <mergeCell ref="A66:B66"/>
    <mergeCell ref="E66:K66"/>
    <mergeCell ref="A67:B67"/>
    <mergeCell ref="E67:K67"/>
    <mergeCell ref="A68:B68"/>
    <mergeCell ref="E68:K68"/>
    <mergeCell ref="A72:M72"/>
    <mergeCell ref="A73:M73"/>
    <mergeCell ref="A74:M74"/>
    <mergeCell ref="A75:M75"/>
    <mergeCell ref="A76:M76"/>
    <mergeCell ref="A69:B69"/>
    <mergeCell ref="E69:K69"/>
    <mergeCell ref="A70:B70"/>
    <mergeCell ref="E70:K70"/>
    <mergeCell ref="A71:B71"/>
  </mergeCells>
  <printOptions horizontalCentered="1"/>
  <pageMargins left="0.19685039370078741" right="0.19685039370078741" top="0.19685039370078741" bottom="0.39370078740157483" header="0.31496062992125984" footer="0.19685039370078741"/>
  <pageSetup paperSize="9" scale="77" orientation="landscape" r:id="rId1"/>
  <rowBreaks count="1" manualBreakCount="1">
    <brk id="38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0C244-E136-42ED-AC69-AB124DABA5C7}">
  <dimension ref="A1:X79"/>
  <sheetViews>
    <sheetView tabSelected="1" zoomScaleNormal="100" workbookViewId="0">
      <selection activeCell="B6" sqref="B6"/>
    </sheetView>
  </sheetViews>
  <sheetFormatPr defaultRowHeight="15" x14ac:dyDescent="0.25"/>
  <cols>
    <col min="1" max="1" width="11.28515625" customWidth="1"/>
    <col min="2" max="2" width="11.5703125" customWidth="1"/>
    <col min="3" max="10" width="10.7109375" customWidth="1"/>
    <col min="11" max="11" width="14.140625" customWidth="1"/>
    <col min="12" max="12" width="13.42578125" customWidth="1"/>
    <col min="13" max="13" width="12" customWidth="1"/>
    <col min="14" max="14" width="12.5703125" customWidth="1"/>
    <col min="15" max="15" width="12.28515625" customWidth="1"/>
    <col min="16" max="16" width="14.7109375" customWidth="1"/>
    <col min="17" max="17" width="14.85546875" customWidth="1"/>
    <col min="18" max="18" width="13.5703125" customWidth="1"/>
    <col min="19" max="19" width="12.5703125" customWidth="1"/>
  </cols>
  <sheetData>
    <row r="1" spans="1:24" ht="26.25" customHeight="1" x14ac:dyDescent="0.25">
      <c r="A1" s="81"/>
      <c r="B1" s="82"/>
      <c r="C1" s="85" t="s">
        <v>34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7" t="s">
        <v>35</v>
      </c>
      <c r="P1" s="36"/>
      <c r="Q1" s="36"/>
      <c r="R1" s="36"/>
      <c r="S1" s="36"/>
      <c r="T1" s="36"/>
      <c r="U1" s="36"/>
      <c r="V1" s="38"/>
      <c r="W1" s="14"/>
    </row>
    <row r="2" spans="1:24" ht="26.25" customHeight="1" thickBot="1" x14ac:dyDescent="0.3">
      <c r="A2" s="83"/>
      <c r="B2" s="84"/>
      <c r="C2" s="89">
        <v>19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88"/>
      <c r="P2" s="36"/>
      <c r="Q2" s="36"/>
      <c r="R2" s="36"/>
      <c r="S2" s="36"/>
      <c r="T2" s="36"/>
      <c r="U2" s="36"/>
      <c r="V2" s="14"/>
      <c r="W2" s="14"/>
    </row>
    <row r="3" spans="1:24" ht="4.5" customHeight="1" thickBot="1" x14ac:dyDescent="0.3">
      <c r="A3" s="9"/>
    </row>
    <row r="4" spans="1:24" ht="24" thickBot="1" x14ac:dyDescent="0.4">
      <c r="A4" s="91" t="s">
        <v>31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3"/>
      <c r="P4" s="11"/>
      <c r="Q4" s="11"/>
      <c r="R4" s="11"/>
      <c r="S4" s="11"/>
      <c r="T4" s="11"/>
      <c r="U4" s="11"/>
      <c r="V4" s="11"/>
      <c r="W4" s="11"/>
      <c r="X4" s="11"/>
    </row>
    <row r="5" spans="1:24" ht="21" x14ac:dyDescent="0.35">
      <c r="A5" s="47" t="s">
        <v>2</v>
      </c>
      <c r="B5" s="48">
        <v>2022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4"/>
    </row>
    <row r="6" spans="1:24" ht="21" x14ac:dyDescent="0.35">
      <c r="A6" s="15" t="s">
        <v>0</v>
      </c>
      <c r="B6" s="24">
        <v>19</v>
      </c>
      <c r="O6" s="7"/>
    </row>
    <row r="7" spans="1:24" ht="30" x14ac:dyDescent="0.25">
      <c r="A7" s="8" t="s">
        <v>7</v>
      </c>
      <c r="B7" s="57">
        <f>(SUM(K10:K33)/1000)</f>
        <v>929.56</v>
      </c>
      <c r="C7" s="14"/>
      <c r="D7" s="14"/>
      <c r="E7" s="14"/>
      <c r="F7" s="20"/>
      <c r="G7" s="20"/>
      <c r="H7" s="20"/>
      <c r="I7" s="20"/>
      <c r="J7" s="20"/>
      <c r="O7" s="7"/>
    </row>
    <row r="8" spans="1:24" x14ac:dyDescent="0.25">
      <c r="A8" s="9"/>
      <c r="C8" s="34"/>
      <c r="D8" s="34"/>
      <c r="E8" s="34"/>
      <c r="F8" s="34"/>
      <c r="G8" s="34"/>
      <c r="H8" s="34"/>
      <c r="I8" s="34"/>
      <c r="J8" s="34"/>
      <c r="L8" s="95"/>
      <c r="M8" s="95"/>
      <c r="N8" s="95"/>
      <c r="O8" s="96"/>
      <c r="P8" s="34"/>
      <c r="Q8" s="34"/>
      <c r="R8" s="34"/>
      <c r="S8" s="34"/>
    </row>
    <row r="9" spans="1:24" ht="45" x14ac:dyDescent="0.25">
      <c r="A9" s="25" t="s">
        <v>3</v>
      </c>
      <c r="B9" s="26" t="s">
        <v>1</v>
      </c>
      <c r="C9" s="27" t="s">
        <v>55</v>
      </c>
      <c r="D9" s="27" t="s">
        <v>56</v>
      </c>
      <c r="E9" s="27" t="s">
        <v>37</v>
      </c>
      <c r="F9" s="27" t="s">
        <v>57</v>
      </c>
      <c r="G9" s="27" t="s">
        <v>38</v>
      </c>
      <c r="H9" s="27" t="s">
        <v>72</v>
      </c>
      <c r="I9" s="27" t="s">
        <v>71</v>
      </c>
      <c r="J9" s="27" t="s">
        <v>39</v>
      </c>
      <c r="K9" s="27" t="s">
        <v>58</v>
      </c>
      <c r="L9" s="28"/>
      <c r="M9" s="28"/>
      <c r="N9" s="28"/>
      <c r="O9" s="49"/>
      <c r="P9" s="59"/>
      <c r="Q9" s="59"/>
      <c r="R9" s="37"/>
      <c r="S9" s="37"/>
    </row>
    <row r="10" spans="1:24" x14ac:dyDescent="0.25">
      <c r="A10" s="10">
        <v>1</v>
      </c>
      <c r="B10" s="2">
        <f>'[2]2022'!B489</f>
        <v>44911</v>
      </c>
      <c r="C10" s="4">
        <v>16.100000000000001</v>
      </c>
      <c r="D10" s="4">
        <v>8.5</v>
      </c>
      <c r="E10" s="4">
        <v>22.67</v>
      </c>
      <c r="F10" s="4">
        <v>27.33</v>
      </c>
      <c r="G10" s="4">
        <v>0.61</v>
      </c>
      <c r="H10" s="4">
        <v>0.51</v>
      </c>
      <c r="I10" s="4">
        <v>0.13</v>
      </c>
      <c r="J10" s="4">
        <v>5.0000000000000001E-3</v>
      </c>
      <c r="K10" s="76">
        <v>100530</v>
      </c>
      <c r="L10" s="19"/>
      <c r="M10" s="28"/>
      <c r="N10" s="28"/>
      <c r="O10" s="49"/>
      <c r="P10" s="29"/>
      <c r="Q10" s="30"/>
      <c r="R10" s="30"/>
      <c r="S10" s="30"/>
    </row>
    <row r="11" spans="1:24" ht="15.75" customHeight="1" x14ac:dyDescent="0.25">
      <c r="A11" s="10">
        <v>2</v>
      </c>
      <c r="B11" s="2">
        <f>'[2]2022'!B490</f>
        <v>44911</v>
      </c>
      <c r="C11" s="4">
        <v>17</v>
      </c>
      <c r="D11" s="4">
        <v>12.8</v>
      </c>
      <c r="E11" s="4">
        <v>22.1</v>
      </c>
      <c r="F11" s="4">
        <v>26.98</v>
      </c>
      <c r="G11" s="4">
        <v>0.54</v>
      </c>
      <c r="H11" s="4">
        <v>0.45</v>
      </c>
      <c r="I11" s="4">
        <v>0.12</v>
      </c>
      <c r="J11" s="4">
        <v>4.0000000000000001E-3</v>
      </c>
      <c r="K11" s="76"/>
      <c r="L11" s="19"/>
      <c r="M11" s="19"/>
      <c r="N11" s="19"/>
      <c r="O11" s="49"/>
      <c r="P11" s="29"/>
      <c r="Q11" s="30"/>
      <c r="R11" s="30"/>
      <c r="S11" s="30"/>
    </row>
    <row r="12" spans="1:24" x14ac:dyDescent="0.25">
      <c r="A12" s="10">
        <v>3</v>
      </c>
      <c r="B12" s="2">
        <f>'[2]2022'!B491</f>
        <v>44914</v>
      </c>
      <c r="C12" s="4">
        <v>15.6</v>
      </c>
      <c r="D12" s="4">
        <v>8.8000000000000007</v>
      </c>
      <c r="E12" s="4">
        <v>24.9</v>
      </c>
      <c r="F12" s="4">
        <v>29.81</v>
      </c>
      <c r="G12" s="4">
        <v>0.51</v>
      </c>
      <c r="H12" s="4">
        <v>0.43</v>
      </c>
      <c r="I12" s="4">
        <v>0.15</v>
      </c>
      <c r="J12" s="4">
        <v>5.0000000000000001E-3</v>
      </c>
      <c r="K12" s="76">
        <v>99660</v>
      </c>
      <c r="L12" s="19"/>
      <c r="M12" s="19"/>
      <c r="N12" s="19"/>
      <c r="O12" s="49"/>
      <c r="P12" s="29"/>
      <c r="Q12" s="30"/>
      <c r="R12" s="30"/>
      <c r="S12" s="30"/>
    </row>
    <row r="13" spans="1:24" ht="14.45" customHeight="1" x14ac:dyDescent="0.25">
      <c r="A13" s="10">
        <v>4</v>
      </c>
      <c r="B13" s="2">
        <f>'[2]2022'!B492</f>
        <v>44914</v>
      </c>
      <c r="C13" s="4">
        <v>10.8</v>
      </c>
      <c r="D13" s="4">
        <v>10.4</v>
      </c>
      <c r="E13" s="4">
        <v>25.38</v>
      </c>
      <c r="F13" s="4">
        <v>28.67</v>
      </c>
      <c r="G13" s="4">
        <v>0.65</v>
      </c>
      <c r="H13" s="4">
        <v>0.57999999999999996</v>
      </c>
      <c r="I13" s="4">
        <v>0.13</v>
      </c>
      <c r="J13" s="4">
        <v>5.0000000000000001E-3</v>
      </c>
      <c r="K13" s="76"/>
      <c r="L13" s="19"/>
      <c r="M13" s="19"/>
      <c r="N13" s="19"/>
      <c r="O13" s="49"/>
      <c r="P13" s="29"/>
      <c r="Q13" s="30"/>
      <c r="R13" s="30"/>
      <c r="S13" s="30"/>
    </row>
    <row r="14" spans="1:24" ht="15" customHeight="1" x14ac:dyDescent="0.25">
      <c r="A14" s="10">
        <v>5</v>
      </c>
      <c r="B14" s="2">
        <f>'[2]2022'!B493</f>
        <v>44915</v>
      </c>
      <c r="C14" s="4">
        <v>10.5</v>
      </c>
      <c r="D14" s="4">
        <v>9.4</v>
      </c>
      <c r="E14" s="4">
        <v>26.94</v>
      </c>
      <c r="F14" s="4">
        <v>30.29</v>
      </c>
      <c r="G14" s="4">
        <v>0.77</v>
      </c>
      <c r="H14" s="4">
        <v>0.69</v>
      </c>
      <c r="I14" s="4">
        <v>0.33</v>
      </c>
      <c r="J14" s="4">
        <v>1.0999999999999999E-2</v>
      </c>
      <c r="K14" s="76">
        <v>102370</v>
      </c>
      <c r="L14" s="19"/>
      <c r="M14" s="19"/>
      <c r="N14" s="19"/>
      <c r="O14" s="49"/>
    </row>
    <row r="15" spans="1:24" x14ac:dyDescent="0.25">
      <c r="A15" s="10">
        <v>6</v>
      </c>
      <c r="B15" s="2">
        <f>'[2]2022'!B494</f>
        <v>44915</v>
      </c>
      <c r="C15" s="4">
        <v>11.9</v>
      </c>
      <c r="D15" s="4">
        <v>7.7</v>
      </c>
      <c r="E15" s="4">
        <v>24.19</v>
      </c>
      <c r="F15" s="4">
        <v>27.69</v>
      </c>
      <c r="G15" s="60">
        <v>0.96</v>
      </c>
      <c r="H15" s="4">
        <v>0.84</v>
      </c>
      <c r="I15" s="4">
        <v>0.38</v>
      </c>
      <c r="J15" s="4">
        <v>1.4E-2</v>
      </c>
      <c r="K15" s="76"/>
      <c r="L15" s="19"/>
      <c r="M15" s="19"/>
      <c r="N15" s="19"/>
      <c r="O15" s="49"/>
    </row>
    <row r="16" spans="1:24" x14ac:dyDescent="0.25">
      <c r="A16" s="10">
        <v>7</v>
      </c>
      <c r="B16" s="2">
        <f>'[2]2022'!B495</f>
        <v>44916</v>
      </c>
      <c r="C16" s="4">
        <v>14.2</v>
      </c>
      <c r="D16" s="4">
        <v>9.3000000000000007</v>
      </c>
      <c r="E16" s="4">
        <v>24.42</v>
      </c>
      <c r="F16" s="4">
        <v>28.73</v>
      </c>
      <c r="G16" s="4">
        <v>0.75</v>
      </c>
      <c r="H16" s="4">
        <v>0.65</v>
      </c>
      <c r="I16" s="4">
        <v>0.35</v>
      </c>
      <c r="J16" s="4">
        <v>1.2E-2</v>
      </c>
      <c r="K16" s="76">
        <v>100410</v>
      </c>
      <c r="L16" s="19"/>
      <c r="N16" s="19"/>
      <c r="O16" s="49"/>
    </row>
    <row r="17" spans="1:23" x14ac:dyDescent="0.25">
      <c r="A17" s="10">
        <v>8</v>
      </c>
      <c r="B17" s="2">
        <f>'[2]2022'!B496</f>
        <v>44916</v>
      </c>
      <c r="C17" s="4">
        <v>10.6</v>
      </c>
      <c r="D17" s="4">
        <v>10</v>
      </c>
      <c r="E17" s="4">
        <v>21.47</v>
      </c>
      <c r="F17" s="4">
        <v>24.22</v>
      </c>
      <c r="G17" s="4">
        <v>0.56999999999999995</v>
      </c>
      <c r="H17" s="4">
        <v>0.51</v>
      </c>
      <c r="I17" s="4">
        <v>0.27</v>
      </c>
      <c r="J17" s="4">
        <v>1.0999999999999999E-2</v>
      </c>
      <c r="K17" s="76"/>
      <c r="L17" s="19"/>
      <c r="N17" s="19"/>
      <c r="O17" s="49"/>
    </row>
    <row r="18" spans="1:23" x14ac:dyDescent="0.25">
      <c r="A18" s="10">
        <v>9</v>
      </c>
      <c r="B18" s="2">
        <f>'[2]2022'!B497</f>
        <v>44917</v>
      </c>
      <c r="C18" s="4">
        <v>13.5</v>
      </c>
      <c r="D18" s="4">
        <v>9.1999999999999993</v>
      </c>
      <c r="E18" s="4">
        <v>24.11</v>
      </c>
      <c r="F18" s="4">
        <v>28.13</v>
      </c>
      <c r="G18" s="4">
        <v>0.62</v>
      </c>
      <c r="H18" s="4">
        <v>0.53</v>
      </c>
      <c r="I18" s="4">
        <v>0.04</v>
      </c>
      <c r="J18" s="4">
        <v>1E-3</v>
      </c>
      <c r="K18" s="76">
        <v>101150</v>
      </c>
      <c r="L18" s="19"/>
      <c r="N18" s="19"/>
      <c r="O18" s="49"/>
    </row>
    <row r="19" spans="1:23" x14ac:dyDescent="0.25">
      <c r="A19" s="10">
        <v>10</v>
      </c>
      <c r="B19" s="2">
        <f>'[2]2022'!B498</f>
        <v>44917</v>
      </c>
      <c r="C19" s="4">
        <v>12.2</v>
      </c>
      <c r="D19" s="4">
        <v>8.5</v>
      </c>
      <c r="E19" s="4">
        <v>24.95</v>
      </c>
      <c r="F19" s="4">
        <v>28.65</v>
      </c>
      <c r="G19" s="4">
        <v>0.56000000000000005</v>
      </c>
      <c r="H19" s="4">
        <v>0.49</v>
      </c>
      <c r="I19" s="4">
        <v>7.0000000000000007E-2</v>
      </c>
      <c r="J19" s="4">
        <v>2E-3</v>
      </c>
      <c r="K19" s="76"/>
      <c r="L19" s="124"/>
      <c r="N19" s="19"/>
      <c r="O19" s="49"/>
    </row>
    <row r="20" spans="1:23" x14ac:dyDescent="0.25">
      <c r="A20" s="10">
        <v>11</v>
      </c>
      <c r="B20" s="2">
        <f>'[2]2022'!B499</f>
        <v>44918</v>
      </c>
      <c r="C20" s="4">
        <v>11.1</v>
      </c>
      <c r="D20" s="4">
        <v>10.199999999999999</v>
      </c>
      <c r="E20" s="4">
        <v>23.36</v>
      </c>
      <c r="F20" s="4">
        <v>26.49</v>
      </c>
      <c r="G20" s="4">
        <v>0.76</v>
      </c>
      <c r="H20" s="4">
        <v>0.68</v>
      </c>
      <c r="I20" s="4">
        <v>0.14000000000000001</v>
      </c>
      <c r="J20" s="4">
        <v>5.0000000000000001E-3</v>
      </c>
      <c r="K20" s="76">
        <v>76150</v>
      </c>
      <c r="L20" s="125"/>
      <c r="N20" s="19"/>
      <c r="O20" s="49"/>
    </row>
    <row r="21" spans="1:23" x14ac:dyDescent="0.25">
      <c r="A21" s="10">
        <v>12</v>
      </c>
      <c r="B21" s="2">
        <f>'[2]2022'!B500</f>
        <v>44918</v>
      </c>
      <c r="C21" s="4">
        <v>9.1</v>
      </c>
      <c r="D21" s="4">
        <v>10.8</v>
      </c>
      <c r="E21" s="4">
        <v>24.34</v>
      </c>
      <c r="F21" s="4">
        <v>26.95</v>
      </c>
      <c r="G21" s="4">
        <v>0.72</v>
      </c>
      <c r="H21" s="4">
        <v>0.65</v>
      </c>
      <c r="I21" s="4">
        <v>0.2</v>
      </c>
      <c r="J21" s="4">
        <v>7.0000000000000001E-3</v>
      </c>
      <c r="K21" s="76"/>
      <c r="L21" s="125"/>
      <c r="N21" s="19"/>
      <c r="O21" s="49"/>
    </row>
    <row r="22" spans="1:23" ht="15" customHeight="1" x14ac:dyDescent="0.25">
      <c r="A22" s="10">
        <v>13</v>
      </c>
      <c r="B22" s="2">
        <f>'[2]2022'!B501</f>
        <v>44922</v>
      </c>
      <c r="C22" s="4">
        <v>10.9</v>
      </c>
      <c r="D22" s="4">
        <v>7.8</v>
      </c>
      <c r="E22" s="4">
        <v>25.47</v>
      </c>
      <c r="F22" s="4">
        <v>28.8</v>
      </c>
      <c r="G22" s="4">
        <v>0.44</v>
      </c>
      <c r="H22" s="4">
        <v>0.39</v>
      </c>
      <c r="I22" s="4">
        <v>0.26</v>
      </c>
      <c r="J22" s="4">
        <v>8.9999999999999993E-3</v>
      </c>
      <c r="K22" s="76">
        <v>98170</v>
      </c>
      <c r="L22" s="124"/>
      <c r="N22" s="19"/>
      <c r="O22" s="49"/>
    </row>
    <row r="23" spans="1:23" x14ac:dyDescent="0.25">
      <c r="A23" s="10">
        <v>14</v>
      </c>
      <c r="B23" s="2">
        <f>'[2]2022'!B502</f>
        <v>44922</v>
      </c>
      <c r="C23" s="4">
        <v>10.5</v>
      </c>
      <c r="D23" s="4">
        <v>7.8</v>
      </c>
      <c r="E23" s="4">
        <v>26.28</v>
      </c>
      <c r="F23" s="4">
        <v>29.57</v>
      </c>
      <c r="G23" s="4">
        <v>0.65</v>
      </c>
      <c r="H23" s="4">
        <v>0.57999999999999996</v>
      </c>
      <c r="I23" s="4">
        <v>0.24</v>
      </c>
      <c r="J23" s="4">
        <v>8.0000000000000002E-3</v>
      </c>
      <c r="K23" s="76"/>
      <c r="L23" s="124"/>
      <c r="N23" s="19"/>
      <c r="O23" s="49"/>
    </row>
    <row r="24" spans="1:23" x14ac:dyDescent="0.25">
      <c r="A24" s="10">
        <v>15</v>
      </c>
      <c r="B24" s="2">
        <f>'[2]2022'!B503</f>
        <v>44923</v>
      </c>
      <c r="C24" s="4">
        <v>9.9</v>
      </c>
      <c r="D24" s="4">
        <v>9.8000000000000007</v>
      </c>
      <c r="E24" s="4">
        <v>26.06</v>
      </c>
      <c r="F24" s="4">
        <v>29.12</v>
      </c>
      <c r="G24" s="4">
        <v>0.6</v>
      </c>
      <c r="H24" s="4">
        <v>0.54</v>
      </c>
      <c r="I24" s="4">
        <v>0.25</v>
      </c>
      <c r="J24" s="4">
        <v>8.9999999999999993E-3</v>
      </c>
      <c r="K24" s="76">
        <v>76700</v>
      </c>
      <c r="L24" s="126"/>
      <c r="N24" s="19"/>
      <c r="O24" s="49"/>
    </row>
    <row r="25" spans="1:23" x14ac:dyDescent="0.25">
      <c r="A25" s="10">
        <v>16</v>
      </c>
      <c r="B25" s="2">
        <f>'[2]2022'!B504</f>
        <v>44923</v>
      </c>
      <c r="C25" s="4">
        <v>12</v>
      </c>
      <c r="D25" s="4">
        <v>9.6999999999999993</v>
      </c>
      <c r="E25" s="4">
        <v>21.81</v>
      </c>
      <c r="F25" s="4">
        <v>25.03</v>
      </c>
      <c r="G25" s="4">
        <v>0.48</v>
      </c>
      <c r="H25" s="4">
        <v>0.42</v>
      </c>
      <c r="I25" s="4">
        <v>0.28000000000000003</v>
      </c>
      <c r="J25" s="4">
        <v>1.0999999999999999E-2</v>
      </c>
      <c r="K25" s="76"/>
      <c r="L25" s="126"/>
      <c r="N25" s="19"/>
      <c r="O25" s="49"/>
    </row>
    <row r="26" spans="1:23" x14ac:dyDescent="0.25">
      <c r="A26" s="10">
        <v>17</v>
      </c>
      <c r="B26" s="2">
        <f>'[2]2022'!B505</f>
        <v>44923</v>
      </c>
      <c r="C26" s="4">
        <v>11</v>
      </c>
      <c r="D26" s="4">
        <v>8.3000000000000007</v>
      </c>
      <c r="E26" s="4">
        <v>25</v>
      </c>
      <c r="F26" s="4">
        <v>28.3</v>
      </c>
      <c r="G26" s="4">
        <v>0.69</v>
      </c>
      <c r="H26" s="4">
        <v>0.62</v>
      </c>
      <c r="I26" s="4">
        <v>0.31</v>
      </c>
      <c r="J26" s="4">
        <v>1.0999999999999999E-2</v>
      </c>
      <c r="K26" s="76"/>
      <c r="L26" s="19"/>
      <c r="N26" s="19"/>
      <c r="O26" s="49"/>
    </row>
    <row r="27" spans="1:23" x14ac:dyDescent="0.25">
      <c r="A27" s="10">
        <v>18</v>
      </c>
      <c r="B27" s="2">
        <f>'[2]2022'!B506</f>
        <v>44924</v>
      </c>
      <c r="C27" s="4">
        <v>9.6999999999999993</v>
      </c>
      <c r="D27" s="4">
        <v>7.8</v>
      </c>
      <c r="E27" s="4">
        <v>26.37</v>
      </c>
      <c r="F27" s="4">
        <v>29.4</v>
      </c>
      <c r="G27" s="4">
        <v>0.4</v>
      </c>
      <c r="H27" s="4">
        <v>0.37</v>
      </c>
      <c r="I27" s="4">
        <v>0.08</v>
      </c>
      <c r="J27" s="4">
        <v>3.0000000000000001E-3</v>
      </c>
      <c r="K27" s="76">
        <v>97760</v>
      </c>
      <c r="L27" s="19"/>
      <c r="N27" s="19"/>
      <c r="O27" s="49"/>
      <c r="P27" s="50"/>
    </row>
    <row r="28" spans="1:23" x14ac:dyDescent="0.25">
      <c r="A28" s="10">
        <v>19</v>
      </c>
      <c r="B28" s="2">
        <f>'[2]2022'!B507</f>
        <v>44924</v>
      </c>
      <c r="C28" s="4">
        <v>11.2</v>
      </c>
      <c r="D28" s="4">
        <v>10.199999999999999</v>
      </c>
      <c r="E28" s="4">
        <v>25.66</v>
      </c>
      <c r="F28" s="4">
        <v>29.11</v>
      </c>
      <c r="G28" s="4">
        <v>0.49</v>
      </c>
      <c r="H28" s="4">
        <v>0.43</v>
      </c>
      <c r="I28" s="4">
        <v>0.06</v>
      </c>
      <c r="J28" s="4">
        <v>2E-3</v>
      </c>
      <c r="K28" s="76"/>
      <c r="M28" s="19"/>
      <c r="N28" s="19"/>
      <c r="O28" s="49"/>
      <c r="P28" s="34"/>
      <c r="Q28" s="34"/>
      <c r="R28" s="34"/>
      <c r="S28" s="34"/>
      <c r="T28" s="34"/>
      <c r="U28" s="34"/>
      <c r="V28" s="34"/>
      <c r="W28" s="34"/>
    </row>
    <row r="29" spans="1:23" x14ac:dyDescent="0.25">
      <c r="A29" s="10">
        <v>20</v>
      </c>
      <c r="B29" s="2">
        <f>'[2]2022'!B508</f>
        <v>44924</v>
      </c>
      <c r="C29" s="4">
        <v>8.1999999999999993</v>
      </c>
      <c r="D29" s="4">
        <v>7</v>
      </c>
      <c r="E29" s="4">
        <v>28.75</v>
      </c>
      <c r="F29" s="4">
        <v>31.48</v>
      </c>
      <c r="G29" s="60">
        <v>0.93</v>
      </c>
      <c r="H29" s="4">
        <v>0.86</v>
      </c>
      <c r="I29" s="4">
        <v>0.31</v>
      </c>
      <c r="J29" s="4">
        <v>0.01</v>
      </c>
      <c r="K29" s="76"/>
      <c r="M29" s="19"/>
      <c r="N29" s="19"/>
      <c r="O29" s="49"/>
      <c r="P29" s="35"/>
      <c r="Q29" s="35"/>
      <c r="R29" s="35"/>
      <c r="S29" s="35"/>
      <c r="T29" s="35"/>
      <c r="U29" s="35"/>
      <c r="V29" s="35"/>
      <c r="W29" s="35"/>
    </row>
    <row r="30" spans="1:23" x14ac:dyDescent="0.25">
      <c r="A30" s="10">
        <v>21</v>
      </c>
      <c r="B30" s="2">
        <f>'[2]2022'!B509</f>
        <v>44925</v>
      </c>
      <c r="C30" s="4">
        <v>12.8</v>
      </c>
      <c r="D30" s="4">
        <v>8.3000000000000007</v>
      </c>
      <c r="E30" s="4">
        <v>21.07</v>
      </c>
      <c r="F30" s="4">
        <v>24.41</v>
      </c>
      <c r="G30" s="4">
        <v>0.61</v>
      </c>
      <c r="H30" s="4">
        <v>0.53</v>
      </c>
      <c r="I30" s="4">
        <v>0.04</v>
      </c>
      <c r="J30" s="4">
        <v>1E-3</v>
      </c>
      <c r="K30" s="76">
        <v>76660</v>
      </c>
      <c r="M30" s="19"/>
      <c r="N30" s="19"/>
      <c r="O30" s="49"/>
      <c r="P30" s="35"/>
      <c r="Q30" s="35"/>
      <c r="R30" s="35"/>
      <c r="S30" s="33"/>
      <c r="T30" s="33"/>
      <c r="U30" s="33"/>
      <c r="V30" s="33"/>
      <c r="W30" s="33"/>
    </row>
    <row r="31" spans="1:23" x14ac:dyDescent="0.25">
      <c r="A31" s="10">
        <v>22</v>
      </c>
      <c r="B31" s="2">
        <f>'[2]2022'!B510</f>
        <v>44925</v>
      </c>
      <c r="C31" s="4">
        <v>8.4</v>
      </c>
      <c r="D31" s="4">
        <v>7.4</v>
      </c>
      <c r="E31" s="4">
        <v>21.89</v>
      </c>
      <c r="F31" s="4">
        <v>24.05</v>
      </c>
      <c r="G31" s="4">
        <v>0.68</v>
      </c>
      <c r="H31" s="4">
        <v>0.62</v>
      </c>
      <c r="I31" s="4">
        <v>0.23</v>
      </c>
      <c r="J31" s="4">
        <v>0.01</v>
      </c>
      <c r="K31" s="76"/>
      <c r="M31" s="19"/>
      <c r="N31" s="19"/>
      <c r="O31" s="49"/>
      <c r="P31" s="33"/>
      <c r="Q31" s="13"/>
      <c r="R31" s="13"/>
      <c r="S31" s="32"/>
      <c r="T31" s="32"/>
      <c r="U31" s="32"/>
      <c r="V31" s="32"/>
      <c r="W31" s="32"/>
    </row>
    <row r="32" spans="1:23" x14ac:dyDescent="0.25">
      <c r="A32" s="10">
        <v>23</v>
      </c>
      <c r="B32" s="2">
        <f>'[2]2022'!B511</f>
        <v>44925</v>
      </c>
      <c r="C32" s="4">
        <v>12.2</v>
      </c>
      <c r="D32" s="4">
        <v>8.9</v>
      </c>
      <c r="E32" s="4">
        <v>24.06</v>
      </c>
      <c r="F32" s="4">
        <v>27.62</v>
      </c>
      <c r="G32" s="4">
        <v>0.54</v>
      </c>
      <c r="H32" s="4">
        <v>0.48</v>
      </c>
      <c r="I32" s="4">
        <v>0.04</v>
      </c>
      <c r="J32" s="4">
        <v>1E-3</v>
      </c>
      <c r="K32" s="76"/>
      <c r="M32" s="19"/>
      <c r="N32" s="19"/>
      <c r="O32" s="49"/>
      <c r="P32" s="33"/>
      <c r="Q32" s="13"/>
      <c r="R32" s="13"/>
      <c r="S32" s="32"/>
      <c r="T32" s="32"/>
      <c r="U32" s="32"/>
      <c r="V32" s="32"/>
      <c r="W32" s="32"/>
    </row>
    <row r="33" spans="1:23" x14ac:dyDescent="0.25">
      <c r="A33" s="10">
        <v>24</v>
      </c>
      <c r="B33" s="2">
        <f>'[2]2022'!B512</f>
        <v>44925</v>
      </c>
      <c r="C33" s="4">
        <v>11.9</v>
      </c>
      <c r="D33" s="4">
        <v>9.6999999999999993</v>
      </c>
      <c r="E33" s="4">
        <v>23.52</v>
      </c>
      <c r="F33" s="4">
        <v>26.93</v>
      </c>
      <c r="G33" s="4">
        <v>0.66</v>
      </c>
      <c r="H33" s="4">
        <v>0.57999999999999996</v>
      </c>
      <c r="I33" s="4">
        <v>0.3</v>
      </c>
      <c r="J33" s="4">
        <v>1.0999999999999999E-2</v>
      </c>
      <c r="K33" s="76"/>
      <c r="M33" s="19"/>
      <c r="N33" s="19"/>
      <c r="O33" s="49"/>
      <c r="P33" s="35"/>
      <c r="Q33" s="13"/>
      <c r="R33" s="13"/>
      <c r="S33" s="32"/>
      <c r="T33" s="32"/>
      <c r="U33" s="32"/>
      <c r="V33" s="32"/>
      <c r="W33" s="32"/>
    </row>
    <row r="34" spans="1:23" x14ac:dyDescent="0.25">
      <c r="A34" s="21" t="s">
        <v>36</v>
      </c>
      <c r="B34" s="1"/>
      <c r="C34" s="64">
        <f>AVERAGE(C10:C33)</f>
        <v>11.720833333333331</v>
      </c>
      <c r="D34" s="64">
        <f>AVERAGE(D10:D33)</f>
        <v>9.095833333333335</v>
      </c>
      <c r="E34" s="64">
        <f>AVERAGE(E10:E33)</f>
        <v>24.365416666666661</v>
      </c>
      <c r="F34" s="64">
        <f>AVERAGE(F10:F33)</f>
        <v>27.823333333333327</v>
      </c>
      <c r="G34" s="3">
        <f>AVERAGE(G10:G33)</f>
        <v>0.63291666666666668</v>
      </c>
      <c r="H34" s="3">
        <f>AVERAGE(H10:H33)</f>
        <v>0.55958333333333321</v>
      </c>
      <c r="I34" s="3">
        <f>AVERAGE(I10:I33)</f>
        <v>0.19625000000000004</v>
      </c>
      <c r="J34" s="39">
        <f>AVERAGE(J10:J33)</f>
        <v>7.0000000000000019E-3</v>
      </c>
      <c r="K34" s="51"/>
      <c r="M34" s="51"/>
      <c r="N34" s="51"/>
      <c r="O34" s="7"/>
      <c r="P34" s="35"/>
      <c r="Q34" s="13"/>
      <c r="R34" s="13"/>
      <c r="S34" s="32"/>
      <c r="T34" s="32"/>
      <c r="U34" s="32"/>
      <c r="V34" s="32"/>
      <c r="W34" s="32"/>
    </row>
    <row r="35" spans="1:23" x14ac:dyDescent="0.25">
      <c r="A35" s="9"/>
      <c r="C35" s="16"/>
      <c r="D35" s="16"/>
      <c r="E35" s="16"/>
      <c r="F35" s="16"/>
      <c r="G35" s="16"/>
      <c r="H35" s="16"/>
      <c r="I35" s="16"/>
      <c r="J35" s="16"/>
      <c r="O35" s="7"/>
    </row>
    <row r="36" spans="1:23" x14ac:dyDescent="0.25">
      <c r="A36" s="18" t="s">
        <v>41</v>
      </c>
      <c r="C36" s="16"/>
      <c r="D36" s="16"/>
      <c r="E36" s="17"/>
      <c r="F36" s="17"/>
      <c r="G36" s="17"/>
      <c r="H36" s="17"/>
      <c r="I36" s="17"/>
      <c r="J36" s="17"/>
      <c r="O36" s="7"/>
    </row>
    <row r="37" spans="1:23" x14ac:dyDescent="0.25">
      <c r="A37" s="18" t="s">
        <v>40</v>
      </c>
      <c r="C37" s="16"/>
      <c r="D37" s="16"/>
      <c r="O37" s="7"/>
    </row>
    <row r="38" spans="1:23" ht="15.75" thickBot="1" x14ac:dyDescent="0.3">
      <c r="A38" s="22"/>
      <c r="B38" s="5"/>
      <c r="C38" s="23"/>
      <c r="D38" s="23"/>
      <c r="E38" s="5"/>
      <c r="F38" s="5"/>
      <c r="G38" s="5"/>
      <c r="H38" s="5"/>
      <c r="I38" s="5"/>
      <c r="J38" s="5"/>
      <c r="K38" s="5"/>
      <c r="L38" s="5"/>
      <c r="M38" s="5"/>
      <c r="N38" s="5"/>
      <c r="O38" s="6"/>
    </row>
    <row r="39" spans="1:23" ht="15.75" thickBot="1" x14ac:dyDescent="0.3"/>
    <row r="40" spans="1:23" ht="24" thickBot="1" x14ac:dyDescent="0.4">
      <c r="A40" s="91" t="s">
        <v>32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3"/>
      <c r="P40" s="11"/>
      <c r="Q40" s="11"/>
      <c r="R40" s="11"/>
      <c r="S40" s="11"/>
      <c r="T40" s="11"/>
      <c r="U40" s="11"/>
      <c r="V40" s="11"/>
      <c r="W40" s="11"/>
    </row>
    <row r="41" spans="1:23" x14ac:dyDescent="0.25">
      <c r="A41" s="9"/>
      <c r="O41" s="7"/>
    </row>
    <row r="42" spans="1:23" x14ac:dyDescent="0.25">
      <c r="A42" s="97" t="s">
        <v>8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9"/>
      <c r="O42" s="7"/>
    </row>
    <row r="43" spans="1:23" ht="18" customHeight="1" x14ac:dyDescent="0.25">
      <c r="A43" s="78" t="s">
        <v>53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80"/>
      <c r="O43" s="7"/>
    </row>
    <row r="44" spans="1:23" ht="18" customHeight="1" x14ac:dyDescent="0.25">
      <c r="A44" s="78" t="s">
        <v>46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80"/>
      <c r="O44" s="7"/>
    </row>
    <row r="45" spans="1:23" x14ac:dyDescent="0.25">
      <c r="A45" s="97" t="s">
        <v>9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9"/>
      <c r="O45" s="7"/>
    </row>
    <row r="46" spans="1:23" ht="18" customHeight="1" x14ac:dyDescent="0.25">
      <c r="A46" s="78" t="s">
        <v>47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80"/>
      <c r="O46" s="7"/>
    </row>
    <row r="47" spans="1:23" ht="17.25" customHeight="1" x14ac:dyDescent="0.25">
      <c r="A47" s="78" t="s">
        <v>48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80"/>
      <c r="O47" s="7"/>
    </row>
    <row r="48" spans="1:23" x14ac:dyDescent="0.25">
      <c r="A48" s="100" t="s">
        <v>59</v>
      </c>
      <c r="B48" s="100"/>
      <c r="C48" s="101" t="s">
        <v>10</v>
      </c>
      <c r="D48" s="102" t="s">
        <v>52</v>
      </c>
      <c r="E48" s="104" t="s">
        <v>60</v>
      </c>
      <c r="F48" s="105"/>
      <c r="G48" s="105"/>
      <c r="H48" s="105"/>
      <c r="I48" s="105"/>
      <c r="J48" s="105"/>
      <c r="K48" s="105"/>
      <c r="L48" s="105"/>
      <c r="M48" s="106"/>
      <c r="O48" s="7"/>
    </row>
    <row r="49" spans="1:15" x14ac:dyDescent="0.25">
      <c r="A49" s="100"/>
      <c r="B49" s="100"/>
      <c r="C49" s="101"/>
      <c r="D49" s="103"/>
      <c r="E49" s="107"/>
      <c r="F49" s="108"/>
      <c r="G49" s="108"/>
      <c r="H49" s="108"/>
      <c r="I49" s="108"/>
      <c r="J49" s="108"/>
      <c r="K49" s="108"/>
      <c r="L49" s="108"/>
      <c r="M49" s="109"/>
      <c r="O49" s="7"/>
    </row>
    <row r="50" spans="1:15" ht="15" customHeight="1" x14ac:dyDescent="0.25">
      <c r="A50" s="110" t="s">
        <v>11</v>
      </c>
      <c r="B50" s="110"/>
      <c r="C50" s="52" t="s">
        <v>5</v>
      </c>
      <c r="D50" s="67">
        <f>D34</f>
        <v>9.095833333333335</v>
      </c>
      <c r="E50" s="111" t="s">
        <v>33</v>
      </c>
      <c r="F50" s="112"/>
      <c r="G50" s="112"/>
      <c r="H50" s="112"/>
      <c r="I50" s="112"/>
      <c r="J50" s="112"/>
      <c r="K50" s="112"/>
      <c r="L50" s="112"/>
      <c r="M50" s="113"/>
      <c r="O50" s="7"/>
    </row>
    <row r="51" spans="1:15" ht="15" customHeight="1" x14ac:dyDescent="0.25">
      <c r="A51" s="110" t="s">
        <v>12</v>
      </c>
      <c r="B51" s="110"/>
      <c r="C51" s="52" t="s">
        <v>13</v>
      </c>
      <c r="D51" s="67">
        <f>C34</f>
        <v>11.720833333333331</v>
      </c>
      <c r="E51" s="111" t="s">
        <v>33</v>
      </c>
      <c r="F51" s="112"/>
      <c r="G51" s="112"/>
      <c r="H51" s="112"/>
      <c r="I51" s="112"/>
      <c r="J51" s="112"/>
      <c r="K51" s="112"/>
      <c r="L51" s="112"/>
      <c r="M51" s="113"/>
      <c r="O51" s="7"/>
    </row>
    <row r="52" spans="1:15" ht="15" customHeight="1" x14ac:dyDescent="0.25">
      <c r="A52" s="110" t="s">
        <v>14</v>
      </c>
      <c r="B52" s="110"/>
      <c r="C52" s="52" t="s">
        <v>4</v>
      </c>
      <c r="D52" s="67">
        <f>E34</f>
        <v>24.365416666666661</v>
      </c>
      <c r="E52" s="111" t="s">
        <v>33</v>
      </c>
      <c r="F52" s="112"/>
      <c r="G52" s="112"/>
      <c r="H52" s="112"/>
      <c r="I52" s="112"/>
      <c r="J52" s="112"/>
      <c r="K52" s="112"/>
      <c r="L52" s="112"/>
      <c r="M52" s="113"/>
      <c r="O52" s="7"/>
    </row>
    <row r="53" spans="1:15" ht="15.75" customHeight="1" x14ac:dyDescent="0.25">
      <c r="A53" s="110" t="s">
        <v>14</v>
      </c>
      <c r="B53" s="110"/>
      <c r="C53" s="52" t="s">
        <v>15</v>
      </c>
      <c r="D53" s="67">
        <f>F34</f>
        <v>27.823333333333327</v>
      </c>
      <c r="E53" s="111" t="s">
        <v>33</v>
      </c>
      <c r="F53" s="112"/>
      <c r="G53" s="112"/>
      <c r="H53" s="112"/>
      <c r="I53" s="112"/>
      <c r="J53" s="112"/>
      <c r="K53" s="112"/>
      <c r="L53" s="112"/>
      <c r="M53" s="113"/>
      <c r="O53" s="7"/>
    </row>
    <row r="54" spans="1:15" x14ac:dyDescent="0.25">
      <c r="A54" s="114" t="s">
        <v>16</v>
      </c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O54" s="7"/>
    </row>
    <row r="55" spans="1:15" ht="15" customHeight="1" x14ac:dyDescent="0.25">
      <c r="A55" s="100" t="s">
        <v>59</v>
      </c>
      <c r="B55" s="100"/>
      <c r="C55" s="116" t="s">
        <v>10</v>
      </c>
      <c r="D55" s="116" t="s">
        <v>52</v>
      </c>
      <c r="E55" s="104" t="s">
        <v>60</v>
      </c>
      <c r="F55" s="105"/>
      <c r="G55" s="105"/>
      <c r="H55" s="105"/>
      <c r="I55" s="105"/>
      <c r="J55" s="105"/>
      <c r="K55" s="105"/>
      <c r="L55" s="105"/>
      <c r="M55" s="106"/>
      <c r="O55" s="7"/>
    </row>
    <row r="56" spans="1:15" x14ac:dyDescent="0.25">
      <c r="A56" s="100"/>
      <c r="B56" s="100"/>
      <c r="C56" s="117"/>
      <c r="D56" s="117"/>
      <c r="E56" s="107"/>
      <c r="F56" s="108"/>
      <c r="G56" s="108"/>
      <c r="H56" s="108"/>
      <c r="I56" s="108"/>
      <c r="J56" s="108"/>
      <c r="K56" s="108"/>
      <c r="L56" s="108"/>
      <c r="M56" s="109"/>
      <c r="O56" s="7"/>
    </row>
    <row r="57" spans="1:15" x14ac:dyDescent="0.25">
      <c r="A57" s="110" t="s">
        <v>17</v>
      </c>
      <c r="B57" s="110"/>
      <c r="C57" s="52" t="s">
        <v>5</v>
      </c>
      <c r="D57" s="53">
        <f>G34</f>
        <v>0.63291666666666668</v>
      </c>
      <c r="E57" s="111" t="s">
        <v>33</v>
      </c>
      <c r="F57" s="112"/>
      <c r="G57" s="112"/>
      <c r="H57" s="112"/>
      <c r="I57" s="112"/>
      <c r="J57" s="112"/>
      <c r="K57" s="113"/>
      <c r="L57" s="69"/>
      <c r="M57" s="68"/>
      <c r="O57" s="7"/>
    </row>
    <row r="58" spans="1:15" ht="15" customHeight="1" x14ac:dyDescent="0.25">
      <c r="A58" s="110" t="s">
        <v>18</v>
      </c>
      <c r="B58" s="110"/>
      <c r="C58" s="52" t="s">
        <v>19</v>
      </c>
      <c r="D58" s="12">
        <v>9.43</v>
      </c>
      <c r="E58" s="111">
        <v>50</v>
      </c>
      <c r="F58" s="112"/>
      <c r="G58" s="112"/>
      <c r="H58" s="112"/>
      <c r="I58" s="112"/>
      <c r="J58" s="112"/>
      <c r="K58" s="113"/>
      <c r="L58" s="69"/>
      <c r="M58" s="68"/>
      <c r="O58" s="7"/>
    </row>
    <row r="59" spans="1:15" ht="15" customHeight="1" x14ac:dyDescent="0.25">
      <c r="A59" s="110" t="s">
        <v>20</v>
      </c>
      <c r="B59" s="110"/>
      <c r="C59" s="52" t="s">
        <v>19</v>
      </c>
      <c r="D59" s="42">
        <v>0.25</v>
      </c>
      <c r="E59" s="111">
        <v>5</v>
      </c>
      <c r="F59" s="112"/>
      <c r="G59" s="112"/>
      <c r="H59" s="112"/>
      <c r="I59" s="112"/>
      <c r="J59" s="112"/>
      <c r="K59" s="113"/>
      <c r="L59" s="69"/>
      <c r="M59" s="68"/>
      <c r="O59" s="7"/>
    </row>
    <row r="60" spans="1:15" ht="15" customHeight="1" x14ac:dyDescent="0.25">
      <c r="A60" s="110" t="s">
        <v>21</v>
      </c>
      <c r="B60" s="110"/>
      <c r="C60" s="52" t="s">
        <v>19</v>
      </c>
      <c r="D60" s="12">
        <v>2.46</v>
      </c>
      <c r="E60" s="111">
        <v>4</v>
      </c>
      <c r="F60" s="112"/>
      <c r="G60" s="112"/>
      <c r="H60" s="112"/>
      <c r="I60" s="112"/>
      <c r="J60" s="112"/>
      <c r="K60" s="113"/>
      <c r="L60" s="69"/>
      <c r="M60" s="68"/>
      <c r="O60" s="7"/>
    </row>
    <row r="61" spans="1:15" ht="15" customHeight="1" x14ac:dyDescent="0.25">
      <c r="A61" s="110" t="s">
        <v>22</v>
      </c>
      <c r="B61" s="110"/>
      <c r="C61" s="52" t="s">
        <v>19</v>
      </c>
      <c r="D61" s="12">
        <v>9</v>
      </c>
      <c r="E61" s="111">
        <v>100</v>
      </c>
      <c r="F61" s="112"/>
      <c r="G61" s="112"/>
      <c r="H61" s="112"/>
      <c r="I61" s="112"/>
      <c r="J61" s="112"/>
      <c r="K61" s="113"/>
      <c r="L61" s="69"/>
      <c r="M61" s="68"/>
      <c r="O61" s="7"/>
    </row>
    <row r="62" spans="1:15" ht="15" customHeight="1" x14ac:dyDescent="0.25">
      <c r="A62" s="110" t="s">
        <v>23</v>
      </c>
      <c r="B62" s="110"/>
      <c r="C62" s="52" t="s">
        <v>19</v>
      </c>
      <c r="D62" s="12">
        <v>2.7</v>
      </c>
      <c r="E62" s="111">
        <v>18</v>
      </c>
      <c r="F62" s="112"/>
      <c r="G62" s="112"/>
      <c r="H62" s="112"/>
      <c r="I62" s="112"/>
      <c r="J62" s="112"/>
      <c r="K62" s="113"/>
      <c r="L62" s="69"/>
      <c r="M62" s="68"/>
      <c r="O62" s="7"/>
    </row>
    <row r="63" spans="1:15" ht="15" customHeight="1" x14ac:dyDescent="0.25">
      <c r="A63" s="110" t="s">
        <v>24</v>
      </c>
      <c r="B63" s="110"/>
      <c r="C63" s="52" t="s">
        <v>19</v>
      </c>
      <c r="D63" s="12">
        <v>16.98</v>
      </c>
      <c r="E63" s="111">
        <v>500</v>
      </c>
      <c r="F63" s="112"/>
      <c r="G63" s="112"/>
      <c r="H63" s="112"/>
      <c r="I63" s="112"/>
      <c r="J63" s="112"/>
      <c r="K63" s="113"/>
      <c r="L63" s="69"/>
      <c r="M63" s="68"/>
      <c r="O63" s="7"/>
    </row>
    <row r="64" spans="1:15" ht="15" customHeight="1" x14ac:dyDescent="0.25">
      <c r="A64" s="110" t="s">
        <v>25</v>
      </c>
      <c r="B64" s="110"/>
      <c r="C64" s="52" t="s">
        <v>19</v>
      </c>
      <c r="D64" s="12">
        <v>16.47</v>
      </c>
      <c r="E64" s="111">
        <v>240</v>
      </c>
      <c r="F64" s="112"/>
      <c r="G64" s="112"/>
      <c r="H64" s="112"/>
      <c r="I64" s="112"/>
      <c r="J64" s="112"/>
      <c r="K64" s="113"/>
      <c r="L64" s="69"/>
      <c r="M64" s="68"/>
      <c r="O64" s="7"/>
    </row>
    <row r="65" spans="1:15" ht="15" customHeight="1" x14ac:dyDescent="0.25">
      <c r="A65" s="110" t="s">
        <v>26</v>
      </c>
      <c r="B65" s="110"/>
      <c r="C65" s="52" t="s">
        <v>19</v>
      </c>
      <c r="D65" s="12">
        <v>26.23</v>
      </c>
      <c r="E65" s="111">
        <v>250</v>
      </c>
      <c r="F65" s="112"/>
      <c r="G65" s="112"/>
      <c r="H65" s="112"/>
      <c r="I65" s="112"/>
      <c r="J65" s="112"/>
      <c r="K65" s="113"/>
      <c r="L65" s="69"/>
      <c r="M65" s="68"/>
      <c r="O65" s="7"/>
    </row>
    <row r="66" spans="1:15" ht="15" customHeight="1" x14ac:dyDescent="0.25">
      <c r="A66" s="110" t="s">
        <v>27</v>
      </c>
      <c r="B66" s="110"/>
      <c r="C66" s="52" t="s">
        <v>6</v>
      </c>
      <c r="D66" s="46">
        <f>J34</f>
        <v>7.0000000000000019E-3</v>
      </c>
      <c r="E66" s="111" t="s">
        <v>33</v>
      </c>
      <c r="F66" s="112"/>
      <c r="G66" s="112"/>
      <c r="H66" s="112"/>
      <c r="I66" s="112"/>
      <c r="J66" s="112"/>
      <c r="K66" s="113"/>
      <c r="L66" s="69"/>
      <c r="M66" s="68"/>
      <c r="O66" s="7"/>
    </row>
    <row r="67" spans="1:15" ht="15" customHeight="1" x14ac:dyDescent="0.25">
      <c r="A67" s="110" t="s">
        <v>28</v>
      </c>
      <c r="B67" s="110"/>
      <c r="C67" s="52" t="s">
        <v>19</v>
      </c>
      <c r="D67" s="12">
        <v>3.81</v>
      </c>
      <c r="E67" s="111">
        <v>30</v>
      </c>
      <c r="F67" s="112"/>
      <c r="G67" s="112"/>
      <c r="H67" s="112"/>
      <c r="I67" s="112"/>
      <c r="J67" s="112"/>
      <c r="K67" s="113"/>
      <c r="L67" s="69"/>
      <c r="M67" s="68"/>
      <c r="O67" s="7"/>
    </row>
    <row r="68" spans="1:15" x14ac:dyDescent="0.25">
      <c r="A68" s="110" t="s">
        <v>29</v>
      </c>
      <c r="B68" s="110"/>
      <c r="C68" s="52" t="s">
        <v>19</v>
      </c>
      <c r="D68" s="42">
        <v>0.13</v>
      </c>
      <c r="E68" s="111">
        <v>5</v>
      </c>
      <c r="F68" s="112"/>
      <c r="G68" s="112"/>
      <c r="H68" s="112"/>
      <c r="I68" s="112"/>
      <c r="J68" s="112"/>
      <c r="K68" s="113"/>
      <c r="L68" s="69"/>
      <c r="M68" s="68"/>
      <c r="O68" s="7"/>
    </row>
    <row r="69" spans="1:15" ht="15" customHeight="1" x14ac:dyDescent="0.25">
      <c r="A69" s="110" t="s">
        <v>30</v>
      </c>
      <c r="B69" s="110"/>
      <c r="C69" s="52" t="s">
        <v>19</v>
      </c>
      <c r="D69" s="12">
        <v>1.96</v>
      </c>
      <c r="E69" s="111">
        <v>10</v>
      </c>
      <c r="F69" s="112"/>
      <c r="G69" s="112"/>
      <c r="H69" s="112"/>
      <c r="I69" s="112"/>
      <c r="J69" s="112"/>
      <c r="K69" s="113"/>
      <c r="L69" s="69"/>
      <c r="M69" s="68"/>
      <c r="O69" s="7"/>
    </row>
    <row r="70" spans="1:15" ht="15" customHeight="1" x14ac:dyDescent="0.25">
      <c r="A70" s="110" t="s">
        <v>49</v>
      </c>
      <c r="B70" s="110"/>
      <c r="C70" s="52" t="s">
        <v>19</v>
      </c>
      <c r="D70" s="12">
        <v>4.4000000000000004</v>
      </c>
      <c r="E70" s="111" t="s">
        <v>33</v>
      </c>
      <c r="F70" s="112"/>
      <c r="G70" s="112"/>
      <c r="H70" s="112"/>
      <c r="I70" s="112"/>
      <c r="J70" s="112"/>
      <c r="K70" s="113"/>
      <c r="L70" s="69"/>
      <c r="M70" s="68"/>
      <c r="O70" s="7"/>
    </row>
    <row r="71" spans="1:15" ht="15" customHeight="1" x14ac:dyDescent="0.25">
      <c r="A71" s="110" t="s">
        <v>50</v>
      </c>
      <c r="B71" s="110"/>
      <c r="C71" s="52" t="s">
        <v>5</v>
      </c>
      <c r="D71" s="66">
        <v>0.11</v>
      </c>
      <c r="E71" s="111" t="s">
        <v>33</v>
      </c>
      <c r="F71" s="112"/>
      <c r="G71" s="112"/>
      <c r="H71" s="112"/>
      <c r="I71" s="112"/>
      <c r="J71" s="112"/>
      <c r="K71" s="113"/>
      <c r="L71" s="69"/>
      <c r="M71" s="68"/>
      <c r="O71" s="7"/>
    </row>
    <row r="72" spans="1:15" ht="15" customHeight="1" x14ac:dyDescent="0.25">
      <c r="A72" s="118" t="s">
        <v>42</v>
      </c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O72" s="7"/>
    </row>
    <row r="73" spans="1:15" ht="24.75" customHeight="1" x14ac:dyDescent="0.25">
      <c r="A73" s="120" t="s">
        <v>44</v>
      </c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O73" s="7"/>
    </row>
    <row r="74" spans="1:15" ht="15" customHeight="1" x14ac:dyDescent="0.25">
      <c r="A74" s="118" t="s">
        <v>43</v>
      </c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O74" s="7"/>
    </row>
    <row r="75" spans="1:15" ht="25.5" customHeight="1" x14ac:dyDescent="0.25">
      <c r="A75" s="120" t="s">
        <v>45</v>
      </c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O75" s="7"/>
    </row>
    <row r="76" spans="1:15" ht="18" customHeight="1" thickBot="1" x14ac:dyDescent="0.3">
      <c r="A76" s="122" t="s">
        <v>51</v>
      </c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5"/>
      <c r="O76" s="6"/>
    </row>
    <row r="77" spans="1:15" ht="15" customHeight="1" x14ac:dyDescent="0.2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</row>
    <row r="78" spans="1:15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</row>
    <row r="79" spans="1:15" ht="15" customHeight="1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</row>
  </sheetData>
  <mergeCells count="65">
    <mergeCell ref="A1:B2"/>
    <mergeCell ref="C1:N1"/>
    <mergeCell ref="O1:O2"/>
    <mergeCell ref="C2:N2"/>
    <mergeCell ref="A4:O4"/>
    <mergeCell ref="L8:O8"/>
    <mergeCell ref="A40:O40"/>
    <mergeCell ref="A42:M42"/>
    <mergeCell ref="A43:M43"/>
    <mergeCell ref="A44:M44"/>
    <mergeCell ref="A45:M45"/>
    <mergeCell ref="A46:M46"/>
    <mergeCell ref="A47:M47"/>
    <mergeCell ref="A48:B49"/>
    <mergeCell ref="C48:C49"/>
    <mergeCell ref="D48:D49"/>
    <mergeCell ref="E48:M49"/>
    <mergeCell ref="A50:B50"/>
    <mergeCell ref="E50:M50"/>
    <mergeCell ref="A51:B51"/>
    <mergeCell ref="E51:M51"/>
    <mergeCell ref="A52:B52"/>
    <mergeCell ref="E52:M52"/>
    <mergeCell ref="A53:B53"/>
    <mergeCell ref="E53:M53"/>
    <mergeCell ref="A54:M54"/>
    <mergeCell ref="A55:B56"/>
    <mergeCell ref="C55:C56"/>
    <mergeCell ref="D55:D56"/>
    <mergeCell ref="E55:M56"/>
    <mergeCell ref="A57:B57"/>
    <mergeCell ref="E57:K57"/>
    <mergeCell ref="A58:B58"/>
    <mergeCell ref="E58:K58"/>
    <mergeCell ref="A59:B59"/>
    <mergeCell ref="E59:K59"/>
    <mergeCell ref="A60:B60"/>
    <mergeCell ref="E60:K60"/>
    <mergeCell ref="A61:B61"/>
    <mergeCell ref="E61:K61"/>
    <mergeCell ref="A62:B62"/>
    <mergeCell ref="E62:K62"/>
    <mergeCell ref="A63:B63"/>
    <mergeCell ref="E63:K63"/>
    <mergeCell ref="A64:B64"/>
    <mergeCell ref="E64:K64"/>
    <mergeCell ref="A65:B65"/>
    <mergeCell ref="E65:K65"/>
    <mergeCell ref="E71:K71"/>
    <mergeCell ref="A66:B66"/>
    <mergeCell ref="E66:K66"/>
    <mergeCell ref="A67:B67"/>
    <mergeCell ref="E67:K67"/>
    <mergeCell ref="A68:B68"/>
    <mergeCell ref="E68:K68"/>
    <mergeCell ref="A72:M72"/>
    <mergeCell ref="A73:M73"/>
    <mergeCell ref="A74:M74"/>
    <mergeCell ref="A75:M75"/>
    <mergeCell ref="A76:M76"/>
    <mergeCell ref="A69:B69"/>
    <mergeCell ref="E69:K69"/>
    <mergeCell ref="A70:B70"/>
    <mergeCell ref="E70:K70"/>
    <mergeCell ref="A71:B71"/>
  </mergeCells>
  <printOptions horizontalCentered="1"/>
  <pageMargins left="0.19685039370078741" right="0.19685039370078741" top="0.19685039370078741" bottom="0.39370078740157483" header="0.31496062992125984" footer="0.19685039370078741"/>
  <pageSetup paperSize="9" scale="77" orientation="landscape" r:id="rId1"/>
  <rowBreaks count="1" manualBreakCount="1">
    <brk id="3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BF008-F2E3-4BC6-935D-E5594FB76000}">
  <dimension ref="A1:V79"/>
  <sheetViews>
    <sheetView zoomScaleNormal="100" workbookViewId="0">
      <selection activeCell="B6" sqref="B6"/>
    </sheetView>
  </sheetViews>
  <sheetFormatPr defaultRowHeight="15" x14ac:dyDescent="0.25"/>
  <cols>
    <col min="1" max="1" width="11.28515625" customWidth="1"/>
    <col min="2" max="2" width="11.5703125" customWidth="1"/>
    <col min="3" max="8" width="10.7109375" customWidth="1"/>
    <col min="9" max="9" width="14.140625" customWidth="1"/>
    <col min="10" max="10" width="13.42578125" customWidth="1"/>
    <col min="11" max="11" width="12" customWidth="1"/>
    <col min="12" max="12" width="12.5703125" customWidth="1"/>
    <col min="13" max="13" width="12.28515625" customWidth="1"/>
    <col min="14" max="14" width="14.7109375" customWidth="1"/>
    <col min="15" max="15" width="14.85546875" customWidth="1"/>
    <col min="16" max="16" width="13.5703125" customWidth="1"/>
    <col min="17" max="17" width="12.5703125" customWidth="1"/>
  </cols>
  <sheetData>
    <row r="1" spans="1:22" ht="26.25" customHeight="1" x14ac:dyDescent="0.25">
      <c r="A1" s="81"/>
      <c r="B1" s="82"/>
      <c r="C1" s="85" t="s">
        <v>34</v>
      </c>
      <c r="D1" s="86"/>
      <c r="E1" s="86"/>
      <c r="F1" s="86"/>
      <c r="G1" s="86"/>
      <c r="H1" s="86"/>
      <c r="I1" s="86"/>
      <c r="J1" s="86"/>
      <c r="K1" s="86"/>
      <c r="L1" s="86"/>
      <c r="M1" s="87" t="s">
        <v>35</v>
      </c>
      <c r="N1" s="36"/>
      <c r="O1" s="36"/>
      <c r="P1" s="36"/>
      <c r="Q1" s="36"/>
      <c r="R1" s="36"/>
      <c r="S1" s="36"/>
      <c r="T1" s="38"/>
      <c r="U1" s="14"/>
    </row>
    <row r="2" spans="1:22" ht="26.25" customHeight="1" thickBot="1" x14ac:dyDescent="0.3">
      <c r="A2" s="83"/>
      <c r="B2" s="84"/>
      <c r="C2" s="89" t="s">
        <v>62</v>
      </c>
      <c r="D2" s="90"/>
      <c r="E2" s="90"/>
      <c r="F2" s="90"/>
      <c r="G2" s="90"/>
      <c r="H2" s="90"/>
      <c r="I2" s="90"/>
      <c r="J2" s="90"/>
      <c r="K2" s="90"/>
      <c r="L2" s="90"/>
      <c r="M2" s="88"/>
      <c r="N2" s="36"/>
      <c r="O2" s="36"/>
      <c r="P2" s="36"/>
      <c r="Q2" s="36"/>
      <c r="R2" s="36"/>
      <c r="S2" s="36"/>
      <c r="T2" s="14"/>
      <c r="U2" s="14"/>
    </row>
    <row r="3" spans="1:22" ht="4.5" customHeight="1" thickBot="1" x14ac:dyDescent="0.3">
      <c r="A3" s="9"/>
    </row>
    <row r="4" spans="1:22" ht="24" thickBot="1" x14ac:dyDescent="0.4">
      <c r="A4" s="91" t="s">
        <v>31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3"/>
      <c r="N4" s="11"/>
      <c r="O4" s="11"/>
      <c r="P4" s="11"/>
      <c r="Q4" s="11"/>
      <c r="R4" s="11"/>
      <c r="S4" s="11"/>
      <c r="T4" s="11"/>
      <c r="U4" s="11"/>
      <c r="V4" s="11"/>
    </row>
    <row r="5" spans="1:22" ht="21" x14ac:dyDescent="0.35">
      <c r="A5" s="47" t="s">
        <v>2</v>
      </c>
      <c r="B5" s="48">
        <v>2022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4"/>
    </row>
    <row r="6" spans="1:22" ht="21" x14ac:dyDescent="0.35">
      <c r="A6" s="15" t="s">
        <v>0</v>
      </c>
      <c r="B6" s="24">
        <v>2</v>
      </c>
      <c r="M6" s="7"/>
    </row>
    <row r="7" spans="1:22" ht="30" x14ac:dyDescent="0.25">
      <c r="A7" s="8" t="s">
        <v>7</v>
      </c>
      <c r="B7" s="57">
        <f>(SUM(I10:I33)/1000)</f>
        <v>808.61500000000001</v>
      </c>
      <c r="C7" s="14"/>
      <c r="D7" s="14"/>
      <c r="E7" s="14"/>
      <c r="F7" s="20"/>
      <c r="G7" s="20"/>
      <c r="H7" s="20"/>
      <c r="M7" s="7"/>
    </row>
    <row r="8" spans="1:22" x14ac:dyDescent="0.25">
      <c r="A8" s="9"/>
      <c r="C8" s="94" t="s">
        <v>31</v>
      </c>
      <c r="D8" s="94"/>
      <c r="E8" s="94"/>
      <c r="F8" s="94" t="s">
        <v>54</v>
      </c>
      <c r="G8" s="94"/>
      <c r="H8" s="94"/>
      <c r="J8" s="95"/>
      <c r="K8" s="95"/>
      <c r="L8" s="95"/>
      <c r="M8" s="96"/>
      <c r="N8" s="34"/>
      <c r="O8" s="34"/>
      <c r="P8" s="34"/>
      <c r="Q8" s="34"/>
    </row>
    <row r="9" spans="1:22" ht="45" x14ac:dyDescent="0.25">
      <c r="A9" s="25" t="s">
        <v>3</v>
      </c>
      <c r="B9" s="26" t="s">
        <v>1</v>
      </c>
      <c r="C9" s="27" t="s">
        <v>37</v>
      </c>
      <c r="D9" s="27" t="s">
        <v>38</v>
      </c>
      <c r="E9" s="27" t="s">
        <v>39</v>
      </c>
      <c r="F9" s="27" t="s">
        <v>55</v>
      </c>
      <c r="G9" s="27" t="s">
        <v>56</v>
      </c>
      <c r="H9" s="27" t="s">
        <v>57</v>
      </c>
      <c r="I9" s="27" t="s">
        <v>58</v>
      </c>
      <c r="J9" s="28"/>
      <c r="K9" s="28"/>
      <c r="L9" s="28"/>
      <c r="M9" s="49"/>
      <c r="N9" s="59"/>
      <c r="O9" s="59"/>
      <c r="P9" s="37"/>
      <c r="Q9" s="37"/>
    </row>
    <row r="10" spans="1:22" x14ac:dyDescent="0.25">
      <c r="A10" s="10">
        <v>1</v>
      </c>
      <c r="B10" s="2">
        <f>'[1]Campioni CSS EoW'!B74</f>
        <v>44581</v>
      </c>
      <c r="C10" s="4">
        <v>26.9</v>
      </c>
      <c r="D10" s="4">
        <v>0.28999999999999998</v>
      </c>
      <c r="E10" s="4">
        <v>1.7999999999999999E-2</v>
      </c>
      <c r="F10" s="4">
        <v>8.4</v>
      </c>
      <c r="G10" s="4">
        <v>8.8000000000000007</v>
      </c>
      <c r="H10" s="4">
        <v>29.5</v>
      </c>
      <c r="I10" s="58">
        <v>63590</v>
      </c>
      <c r="J10" s="19"/>
      <c r="K10" s="28"/>
      <c r="L10" s="28"/>
      <c r="M10" s="49"/>
      <c r="N10" s="29"/>
      <c r="O10" s="30"/>
      <c r="P10" s="30"/>
      <c r="Q10" s="30"/>
    </row>
    <row r="11" spans="1:22" ht="15.75" customHeight="1" x14ac:dyDescent="0.25">
      <c r="A11" s="10">
        <v>2</v>
      </c>
      <c r="B11" s="2">
        <f>'[1]Campioni CSS EoW'!B75</f>
        <v>44581</v>
      </c>
      <c r="C11" s="4">
        <v>28.9</v>
      </c>
      <c r="D11" s="4">
        <v>0.94</v>
      </c>
      <c r="E11" s="4">
        <v>1.9E-2</v>
      </c>
      <c r="F11" s="4">
        <v>9.6999999999999993</v>
      </c>
      <c r="G11" s="4">
        <v>7.9</v>
      </c>
      <c r="H11" s="4">
        <v>32.200000000000003</v>
      </c>
      <c r="I11" s="58"/>
      <c r="J11" s="19"/>
      <c r="K11" s="19"/>
      <c r="L11" s="19"/>
      <c r="M11" s="49"/>
      <c r="N11" s="29"/>
      <c r="O11" s="30"/>
      <c r="P11" s="30"/>
      <c r="Q11" s="30"/>
    </row>
    <row r="12" spans="1:22" x14ac:dyDescent="0.25">
      <c r="A12" s="10">
        <v>3</v>
      </c>
      <c r="B12" s="2">
        <f>'[1]Campioni CSS EoW'!B76</f>
        <v>44582</v>
      </c>
      <c r="C12" s="4">
        <v>23.7</v>
      </c>
      <c r="D12" s="4">
        <v>0.3</v>
      </c>
      <c r="E12" s="4">
        <v>1.2E-2</v>
      </c>
      <c r="F12" s="4">
        <v>12.1</v>
      </c>
      <c r="G12" s="4">
        <v>8.6999999999999993</v>
      </c>
      <c r="H12" s="4">
        <v>27.2</v>
      </c>
      <c r="I12" s="58">
        <v>42640</v>
      </c>
      <c r="J12" s="19"/>
      <c r="K12" s="19"/>
      <c r="L12" s="19"/>
      <c r="M12" s="49"/>
      <c r="N12" s="29"/>
      <c r="O12" s="30"/>
      <c r="P12" s="30"/>
      <c r="Q12" s="30"/>
    </row>
    <row r="13" spans="1:22" ht="14.45" customHeight="1" x14ac:dyDescent="0.25">
      <c r="A13" s="10">
        <v>4</v>
      </c>
      <c r="B13" s="2">
        <f>'[1]Campioni CSS EoW'!B77</f>
        <v>44582</v>
      </c>
      <c r="C13" s="4">
        <v>21.2</v>
      </c>
      <c r="D13" s="4">
        <v>0.28000000000000003</v>
      </c>
      <c r="E13" s="4">
        <v>0.01</v>
      </c>
      <c r="F13" s="4">
        <v>13.2</v>
      </c>
      <c r="G13" s="4">
        <v>9.5</v>
      </c>
      <c r="H13" s="4">
        <v>24.6</v>
      </c>
      <c r="I13" s="58"/>
      <c r="J13" s="19"/>
      <c r="K13" s="19"/>
      <c r="L13" s="19"/>
      <c r="M13" s="49"/>
      <c r="N13" s="29"/>
      <c r="O13" s="30"/>
      <c r="P13" s="30"/>
      <c r="Q13" s="30"/>
    </row>
    <row r="14" spans="1:22" ht="15" customHeight="1" x14ac:dyDescent="0.25">
      <c r="A14" s="10">
        <v>5</v>
      </c>
      <c r="B14" s="2">
        <f>'[1]Campioni CSS EoW'!B78</f>
        <v>44585</v>
      </c>
      <c r="C14" s="4">
        <v>22.9</v>
      </c>
      <c r="D14" s="4">
        <v>0.44</v>
      </c>
      <c r="E14" s="4">
        <v>2.9000000000000001E-2</v>
      </c>
      <c r="F14" s="4">
        <v>17.3</v>
      </c>
      <c r="G14" s="4">
        <v>14</v>
      </c>
      <c r="H14" s="4">
        <v>28.1</v>
      </c>
      <c r="I14" s="58">
        <v>86290</v>
      </c>
      <c r="J14" s="19"/>
      <c r="K14" s="19"/>
      <c r="L14" s="19"/>
      <c r="M14" s="49"/>
    </row>
    <row r="15" spans="1:22" x14ac:dyDescent="0.25">
      <c r="A15" s="10">
        <v>6</v>
      </c>
      <c r="B15" s="2">
        <f>'[1]Campioni CSS EoW'!B79</f>
        <v>44585</v>
      </c>
      <c r="C15" s="4">
        <v>24.6</v>
      </c>
      <c r="D15" s="55">
        <v>1.1599999999999999</v>
      </c>
      <c r="E15" s="4">
        <v>1.7999999999999999E-2</v>
      </c>
      <c r="F15" s="4">
        <v>13.7</v>
      </c>
      <c r="G15" s="4">
        <v>9.1999999999999993</v>
      </c>
      <c r="H15" s="4">
        <v>28.8</v>
      </c>
      <c r="I15" s="58"/>
      <c r="J15" s="19"/>
      <c r="K15" s="19"/>
      <c r="L15" s="19"/>
      <c r="M15" s="49"/>
    </row>
    <row r="16" spans="1:22" x14ac:dyDescent="0.25">
      <c r="A16" s="10">
        <v>7</v>
      </c>
      <c r="B16" s="2">
        <f>'[1]Campioni CSS EoW'!B80</f>
        <v>44586</v>
      </c>
      <c r="C16" s="4">
        <v>24.5</v>
      </c>
      <c r="D16" s="4">
        <v>0.5</v>
      </c>
      <c r="E16" s="4">
        <v>1.4999999999999999E-2</v>
      </c>
      <c r="F16" s="4">
        <v>16.600000000000001</v>
      </c>
      <c r="G16" s="4">
        <v>17.7</v>
      </c>
      <c r="H16" s="4">
        <v>29.6</v>
      </c>
      <c r="I16" s="58">
        <v>83595</v>
      </c>
      <c r="J16" s="19"/>
      <c r="K16" s="19"/>
      <c r="L16" s="19"/>
      <c r="M16" s="49"/>
    </row>
    <row r="17" spans="1:21" x14ac:dyDescent="0.25">
      <c r="A17" s="10">
        <v>8</v>
      </c>
      <c r="B17" s="2">
        <f>'[1]Campioni CSS EoW'!B81</f>
        <v>44586</v>
      </c>
      <c r="C17" s="4">
        <v>23.9</v>
      </c>
      <c r="D17" s="4">
        <v>0.88</v>
      </c>
      <c r="E17" s="4">
        <v>1.6E-2</v>
      </c>
      <c r="F17" s="4">
        <v>16.3</v>
      </c>
      <c r="G17" s="4">
        <v>12</v>
      </c>
      <c r="H17" s="4">
        <v>28.9</v>
      </c>
      <c r="I17" s="58"/>
      <c r="J17" s="19"/>
      <c r="K17" s="19"/>
      <c r="L17" s="19"/>
      <c r="M17" s="49"/>
    </row>
    <row r="18" spans="1:21" x14ac:dyDescent="0.25">
      <c r="A18" s="10">
        <v>9</v>
      </c>
      <c r="B18" s="2">
        <f>'[1]Campioni CSS EoW'!B82</f>
        <v>44587</v>
      </c>
      <c r="C18" s="4">
        <v>22.3</v>
      </c>
      <c r="D18" s="4">
        <v>0.73</v>
      </c>
      <c r="E18" s="4">
        <v>2.9000000000000001E-2</v>
      </c>
      <c r="F18" s="4">
        <v>15.7</v>
      </c>
      <c r="G18" s="4">
        <v>13.3</v>
      </c>
      <c r="H18" s="4">
        <v>26.8</v>
      </c>
      <c r="I18" s="58">
        <v>63510</v>
      </c>
      <c r="J18" s="19"/>
      <c r="K18" s="19"/>
      <c r="L18" s="19"/>
      <c r="M18" s="49"/>
    </row>
    <row r="19" spans="1:21" x14ac:dyDescent="0.25">
      <c r="A19" s="10">
        <v>10</v>
      </c>
      <c r="B19" s="2">
        <f>'[1]Campioni CSS EoW'!B83</f>
        <v>44587</v>
      </c>
      <c r="C19" s="4">
        <v>23.5</v>
      </c>
      <c r="D19" s="4">
        <v>0.59</v>
      </c>
      <c r="E19" s="4">
        <v>2.5000000000000001E-2</v>
      </c>
      <c r="F19" s="4">
        <v>16</v>
      </c>
      <c r="G19" s="4">
        <v>10.199999999999999</v>
      </c>
      <c r="H19" s="4">
        <v>28.3</v>
      </c>
      <c r="I19" s="58"/>
      <c r="J19" s="19"/>
      <c r="K19" s="19"/>
      <c r="L19" s="19"/>
      <c r="M19" s="49"/>
    </row>
    <row r="20" spans="1:21" x14ac:dyDescent="0.25">
      <c r="A20" s="10">
        <v>11</v>
      </c>
      <c r="B20" s="2">
        <f>'[1]Campioni CSS EoW'!B84</f>
        <v>44588</v>
      </c>
      <c r="C20" s="4">
        <v>23.8</v>
      </c>
      <c r="D20" s="55">
        <v>1.26</v>
      </c>
      <c r="E20" s="4">
        <v>0.03</v>
      </c>
      <c r="F20" s="4">
        <v>18.8</v>
      </c>
      <c r="G20" s="4">
        <v>10.4</v>
      </c>
      <c r="H20" s="4">
        <v>29.6</v>
      </c>
      <c r="I20" s="58">
        <v>84670</v>
      </c>
      <c r="J20" s="28"/>
      <c r="K20" s="19"/>
      <c r="L20" s="19"/>
      <c r="M20" s="49"/>
    </row>
    <row r="21" spans="1:21" x14ac:dyDescent="0.25">
      <c r="A21" s="10">
        <v>12</v>
      </c>
      <c r="B21" s="2">
        <f>'[1]Campioni CSS EoW'!B85</f>
        <v>44588</v>
      </c>
      <c r="C21" s="4">
        <v>23.7</v>
      </c>
      <c r="D21" s="4">
        <v>0.63</v>
      </c>
      <c r="E21" s="4">
        <v>3.9E-2</v>
      </c>
      <c r="F21" s="4">
        <v>15.9</v>
      </c>
      <c r="G21" s="4">
        <v>13.9</v>
      </c>
      <c r="H21" s="4">
        <v>28.4</v>
      </c>
      <c r="I21" s="58"/>
      <c r="J21" s="28"/>
      <c r="K21" s="19"/>
      <c r="L21" s="19"/>
      <c r="M21" s="49"/>
    </row>
    <row r="22" spans="1:21" ht="15" customHeight="1" x14ac:dyDescent="0.25">
      <c r="A22" s="10">
        <v>13</v>
      </c>
      <c r="B22" s="2">
        <f>'[1]Campioni CSS EoW'!B86</f>
        <v>44589</v>
      </c>
      <c r="C22" s="4">
        <v>20.6</v>
      </c>
      <c r="D22" s="61">
        <v>0.7</v>
      </c>
      <c r="E22" s="4">
        <v>3.9E-2</v>
      </c>
      <c r="F22" s="4">
        <v>16.899999999999999</v>
      </c>
      <c r="G22" s="4">
        <v>17.899999999999999</v>
      </c>
      <c r="H22" s="4">
        <v>25.2</v>
      </c>
      <c r="I22" s="58">
        <v>41830</v>
      </c>
      <c r="J22" s="19"/>
      <c r="K22" s="19"/>
      <c r="L22" s="19"/>
      <c r="M22" s="49"/>
    </row>
    <row r="23" spans="1:21" x14ac:dyDescent="0.25">
      <c r="A23" s="10">
        <v>14</v>
      </c>
      <c r="B23" s="2">
        <f>'[1]Campioni CSS EoW'!B87</f>
        <v>44589</v>
      </c>
      <c r="C23" s="4">
        <v>21.7</v>
      </c>
      <c r="D23" s="55">
        <v>1.07</v>
      </c>
      <c r="E23" s="4">
        <v>2.5999999999999999E-2</v>
      </c>
      <c r="F23" s="4">
        <v>17.8</v>
      </c>
      <c r="G23" s="4">
        <v>10.9</v>
      </c>
      <c r="H23" s="4">
        <v>26.8</v>
      </c>
      <c r="I23" s="58"/>
      <c r="J23" s="19"/>
      <c r="K23" s="19"/>
      <c r="L23" s="19"/>
      <c r="M23" s="49"/>
    </row>
    <row r="24" spans="1:21" x14ac:dyDescent="0.25">
      <c r="A24" s="10">
        <v>15</v>
      </c>
      <c r="B24" s="2">
        <f>'[1]Campioni CSS EoW'!B88</f>
        <v>44592</v>
      </c>
      <c r="C24" s="4">
        <v>23.8</v>
      </c>
      <c r="D24" s="55">
        <v>1.0900000000000001</v>
      </c>
      <c r="E24" s="4">
        <v>1.7000000000000001E-2</v>
      </c>
      <c r="F24" s="4">
        <v>11.3</v>
      </c>
      <c r="G24" s="4">
        <v>10.1</v>
      </c>
      <c r="H24" s="4">
        <v>27.1</v>
      </c>
      <c r="I24" s="58">
        <v>84920</v>
      </c>
      <c r="J24" s="19"/>
      <c r="K24" s="19"/>
      <c r="L24" s="19"/>
      <c r="M24" s="49"/>
    </row>
    <row r="25" spans="1:21" x14ac:dyDescent="0.25">
      <c r="A25" s="10">
        <v>16</v>
      </c>
      <c r="B25" s="2">
        <f>'[1]Campioni CSS EoW'!B89</f>
        <v>44592</v>
      </c>
      <c r="C25" s="4">
        <v>26.3</v>
      </c>
      <c r="D25" s="55">
        <v>1.08</v>
      </c>
      <c r="E25" s="4">
        <v>1.7999999999999999E-2</v>
      </c>
      <c r="F25" s="4">
        <v>11.7</v>
      </c>
      <c r="G25" s="4">
        <v>9.1</v>
      </c>
      <c r="H25" s="4">
        <v>30</v>
      </c>
      <c r="I25" s="58"/>
      <c r="J25" s="19"/>
      <c r="K25" s="19"/>
      <c r="L25" s="19"/>
      <c r="M25" s="49"/>
    </row>
    <row r="26" spans="1:21" x14ac:dyDescent="0.25">
      <c r="A26" s="10">
        <v>17</v>
      </c>
      <c r="B26" s="2">
        <f>'[1]Campioni CSS EoW'!B90</f>
        <v>44593</v>
      </c>
      <c r="C26" s="4">
        <v>24.8</v>
      </c>
      <c r="D26" s="55">
        <v>1.27</v>
      </c>
      <c r="E26" s="4">
        <v>7.0000000000000001E-3</v>
      </c>
      <c r="F26" s="4">
        <v>12.8</v>
      </c>
      <c r="G26" s="4">
        <v>9.5</v>
      </c>
      <c r="H26" s="4">
        <v>28.6</v>
      </c>
      <c r="I26" s="58">
        <v>84870</v>
      </c>
      <c r="J26" s="19"/>
      <c r="K26" s="19"/>
      <c r="L26" s="19"/>
      <c r="M26" s="49"/>
    </row>
    <row r="27" spans="1:21" x14ac:dyDescent="0.25">
      <c r="A27" s="10">
        <v>18</v>
      </c>
      <c r="B27" s="2">
        <f>'[1]Campioni CSS EoW'!B91</f>
        <v>44593</v>
      </c>
      <c r="C27" s="4">
        <v>24.1</v>
      </c>
      <c r="D27" s="55">
        <v>1.34</v>
      </c>
      <c r="E27" s="4">
        <v>8.9999999999999993E-3</v>
      </c>
      <c r="F27" s="4">
        <v>12.9</v>
      </c>
      <c r="G27" s="4">
        <v>15.2</v>
      </c>
      <c r="H27" s="4">
        <v>27.9</v>
      </c>
      <c r="I27" s="58"/>
      <c r="J27" s="19"/>
      <c r="K27" s="19"/>
      <c r="L27" s="19"/>
      <c r="M27" s="49"/>
      <c r="N27" s="50"/>
    </row>
    <row r="28" spans="1:21" x14ac:dyDescent="0.25">
      <c r="A28" s="10">
        <v>19</v>
      </c>
      <c r="B28" s="2">
        <f>'[1]Campioni CSS EoW'!B92</f>
        <v>44594</v>
      </c>
      <c r="C28" s="4">
        <v>28.1</v>
      </c>
      <c r="D28" s="4">
        <v>0.57999999999999996</v>
      </c>
      <c r="E28" s="4">
        <v>0.01</v>
      </c>
      <c r="F28" s="4">
        <v>8.6999999999999993</v>
      </c>
      <c r="G28" s="4">
        <v>11.2</v>
      </c>
      <c r="H28" s="4">
        <v>30.9</v>
      </c>
      <c r="I28" s="58">
        <v>42800</v>
      </c>
      <c r="J28" s="19"/>
      <c r="K28" s="19"/>
      <c r="L28" s="19"/>
      <c r="M28" s="49"/>
      <c r="N28" s="34"/>
      <c r="O28" s="34"/>
      <c r="P28" s="34"/>
      <c r="Q28" s="34"/>
      <c r="R28" s="34"/>
      <c r="S28" s="34"/>
      <c r="T28" s="34"/>
      <c r="U28" s="34"/>
    </row>
    <row r="29" spans="1:21" x14ac:dyDescent="0.25">
      <c r="A29" s="10">
        <v>20</v>
      </c>
      <c r="B29" s="2">
        <f>'[1]Campioni CSS EoW'!B93</f>
        <v>44594</v>
      </c>
      <c r="C29" s="4">
        <v>26.1</v>
      </c>
      <c r="D29" s="4">
        <v>0.45</v>
      </c>
      <c r="E29" s="4">
        <v>1.4E-2</v>
      </c>
      <c r="F29" s="4">
        <v>8.6</v>
      </c>
      <c r="G29" s="4">
        <v>10.8</v>
      </c>
      <c r="H29" s="4">
        <v>28.7</v>
      </c>
      <c r="I29" s="58"/>
      <c r="J29" s="19"/>
      <c r="K29" s="19"/>
      <c r="L29" s="19"/>
      <c r="M29" s="49"/>
      <c r="N29" s="35"/>
      <c r="O29" s="35"/>
      <c r="P29" s="35"/>
      <c r="Q29" s="35"/>
      <c r="R29" s="35"/>
      <c r="S29" s="35"/>
      <c r="T29" s="35"/>
      <c r="U29" s="35"/>
    </row>
    <row r="30" spans="1:21" x14ac:dyDescent="0.25">
      <c r="A30" s="10">
        <v>21</v>
      </c>
      <c r="B30" s="2">
        <f>'[1]Campioni CSS EoW'!B94</f>
        <v>44595</v>
      </c>
      <c r="C30" s="4">
        <v>26.4</v>
      </c>
      <c r="D30" s="4">
        <v>0.75</v>
      </c>
      <c r="E30" s="4">
        <v>1.7999999999999999E-2</v>
      </c>
      <c r="F30" s="4">
        <v>8.6999999999999993</v>
      </c>
      <c r="G30" s="4">
        <v>10.8</v>
      </c>
      <c r="H30" s="4">
        <v>29.1</v>
      </c>
      <c r="I30" s="58">
        <v>65760</v>
      </c>
      <c r="J30" s="19"/>
      <c r="K30" s="19"/>
      <c r="L30" s="19"/>
      <c r="M30" s="49"/>
      <c r="N30" s="35"/>
      <c r="O30" s="35"/>
      <c r="P30" s="35"/>
      <c r="Q30" s="33"/>
      <c r="R30" s="33"/>
      <c r="S30" s="33"/>
      <c r="T30" s="33"/>
      <c r="U30" s="33"/>
    </row>
    <row r="31" spans="1:21" x14ac:dyDescent="0.25">
      <c r="A31" s="10">
        <v>22</v>
      </c>
      <c r="B31" s="2">
        <f>'[1]Campioni CSS EoW'!B95</f>
        <v>44595</v>
      </c>
      <c r="C31" s="4">
        <v>28</v>
      </c>
      <c r="D31" s="4">
        <v>0.67</v>
      </c>
      <c r="E31" s="4">
        <v>8.9999999999999993E-3</v>
      </c>
      <c r="F31" s="4">
        <v>9.1</v>
      </c>
      <c r="G31" s="4">
        <v>11.2</v>
      </c>
      <c r="H31" s="4">
        <v>31</v>
      </c>
      <c r="I31" s="58"/>
      <c r="J31" s="19"/>
      <c r="K31" s="19"/>
      <c r="L31" s="19"/>
      <c r="M31" s="49"/>
      <c r="N31" s="33"/>
      <c r="O31" s="13"/>
      <c r="P31" s="13"/>
      <c r="Q31" s="32"/>
      <c r="R31" s="32"/>
      <c r="S31" s="32"/>
      <c r="T31" s="32"/>
      <c r="U31" s="32"/>
    </row>
    <row r="32" spans="1:21" x14ac:dyDescent="0.25">
      <c r="A32" s="10">
        <v>23</v>
      </c>
      <c r="B32" s="2">
        <f>'[1]Campioni CSS EoW'!B96</f>
        <v>44596</v>
      </c>
      <c r="C32" s="4">
        <v>26.7</v>
      </c>
      <c r="D32" s="4">
        <v>0.61</v>
      </c>
      <c r="E32" s="4">
        <v>7.0000000000000001E-3</v>
      </c>
      <c r="F32" s="4">
        <v>11.4</v>
      </c>
      <c r="G32" s="4">
        <v>6.8</v>
      </c>
      <c r="H32" s="4">
        <v>30.4</v>
      </c>
      <c r="I32" s="58">
        <v>64140</v>
      </c>
      <c r="J32" s="19"/>
      <c r="K32" s="19"/>
      <c r="L32" s="19"/>
      <c r="M32" s="49"/>
      <c r="N32" s="33"/>
      <c r="O32" s="13"/>
      <c r="P32" s="13"/>
      <c r="Q32" s="32"/>
      <c r="R32" s="32"/>
      <c r="S32" s="32"/>
      <c r="T32" s="32"/>
      <c r="U32" s="32"/>
    </row>
    <row r="33" spans="1:21" x14ac:dyDescent="0.25">
      <c r="A33" s="10">
        <v>24</v>
      </c>
      <c r="B33" s="2">
        <f>'[1]Campioni CSS EoW'!B97</f>
        <v>44596</v>
      </c>
      <c r="C33" s="4">
        <v>25.2</v>
      </c>
      <c r="D33" s="4">
        <v>0.5</v>
      </c>
      <c r="E33" s="4">
        <v>6.0000000000000001E-3</v>
      </c>
      <c r="F33" s="4">
        <v>10.7</v>
      </c>
      <c r="G33" s="4">
        <v>7.6</v>
      </c>
      <c r="H33" s="4">
        <v>28.4</v>
      </c>
      <c r="I33" s="58"/>
      <c r="J33" s="19"/>
      <c r="K33" s="19"/>
      <c r="L33" s="19"/>
      <c r="M33" s="49"/>
      <c r="N33" s="35"/>
      <c r="O33" s="13"/>
      <c r="P33" s="13"/>
      <c r="Q33" s="32"/>
      <c r="R33" s="32"/>
      <c r="S33" s="32"/>
      <c r="T33" s="32"/>
      <c r="U33" s="32"/>
    </row>
    <row r="34" spans="1:21" x14ac:dyDescent="0.25">
      <c r="A34" s="21" t="s">
        <v>36</v>
      </c>
      <c r="B34" s="1"/>
      <c r="C34" s="3">
        <f>AVERAGE(C10:C33)</f>
        <v>24.654166666666672</v>
      </c>
      <c r="D34" s="3">
        <f>AVERAGE(D10:D33)</f>
        <v>0.75458333333333327</v>
      </c>
      <c r="E34" s="39">
        <f>AVERAGE(E10:E33)</f>
        <v>1.8333333333333337E-2</v>
      </c>
      <c r="F34" s="39">
        <f t="shared" ref="F34:H34" si="0">AVERAGE(F10:F33)</f>
        <v>13.095833333333333</v>
      </c>
      <c r="G34" s="39">
        <f>AVERAGE(G10:G33)</f>
        <v>11.112500000000002</v>
      </c>
      <c r="H34" s="39">
        <f t="shared" si="0"/>
        <v>28.587500000000002</v>
      </c>
      <c r="I34" s="51"/>
      <c r="J34" s="51"/>
      <c r="K34" s="51"/>
      <c r="L34" s="51"/>
      <c r="M34" s="7"/>
      <c r="N34" s="35"/>
      <c r="O34" s="13"/>
      <c r="P34" s="13"/>
      <c r="Q34" s="32"/>
      <c r="R34" s="32"/>
      <c r="S34" s="32"/>
      <c r="T34" s="32"/>
      <c r="U34" s="32"/>
    </row>
    <row r="35" spans="1:21" x14ac:dyDescent="0.25">
      <c r="A35" s="9"/>
      <c r="C35" s="16"/>
      <c r="D35" s="16"/>
      <c r="E35" s="16"/>
      <c r="F35" s="16"/>
      <c r="G35" s="16"/>
      <c r="H35" s="16"/>
      <c r="M35" s="7"/>
    </row>
    <row r="36" spans="1:21" x14ac:dyDescent="0.25">
      <c r="A36" s="18" t="s">
        <v>41</v>
      </c>
      <c r="C36" s="16"/>
      <c r="D36" s="16"/>
      <c r="E36" s="17"/>
      <c r="F36" s="17"/>
      <c r="G36" s="17"/>
      <c r="H36" s="17"/>
      <c r="M36" s="7"/>
    </row>
    <row r="37" spans="1:21" x14ac:dyDescent="0.25">
      <c r="A37" s="18" t="s">
        <v>40</v>
      </c>
      <c r="C37" s="16"/>
      <c r="D37" s="16"/>
      <c r="M37" s="7"/>
    </row>
    <row r="38" spans="1:21" ht="15.75" thickBot="1" x14ac:dyDescent="0.3">
      <c r="A38" s="22"/>
      <c r="B38" s="5"/>
      <c r="C38" s="23"/>
      <c r="D38" s="23"/>
      <c r="E38" s="5"/>
      <c r="F38" s="5"/>
      <c r="G38" s="5"/>
      <c r="H38" s="5"/>
      <c r="I38" s="5"/>
      <c r="J38" s="5"/>
      <c r="K38" s="5"/>
      <c r="L38" s="5"/>
      <c r="M38" s="6"/>
    </row>
    <row r="39" spans="1:21" ht="15.75" thickBot="1" x14ac:dyDescent="0.3"/>
    <row r="40" spans="1:21" ht="24" thickBot="1" x14ac:dyDescent="0.4">
      <c r="A40" s="91" t="s">
        <v>32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3"/>
      <c r="N40" s="11"/>
      <c r="O40" s="11"/>
      <c r="P40" s="11"/>
      <c r="Q40" s="11"/>
      <c r="R40" s="11"/>
      <c r="S40" s="11"/>
      <c r="T40" s="11"/>
      <c r="U40" s="11"/>
    </row>
    <row r="41" spans="1:21" x14ac:dyDescent="0.25">
      <c r="A41" s="9"/>
      <c r="M41" s="7"/>
    </row>
    <row r="42" spans="1:21" x14ac:dyDescent="0.25">
      <c r="A42" s="97" t="s">
        <v>8</v>
      </c>
      <c r="B42" s="98"/>
      <c r="C42" s="98"/>
      <c r="D42" s="98"/>
      <c r="E42" s="98"/>
      <c r="F42" s="98"/>
      <c r="G42" s="98"/>
      <c r="H42" s="98"/>
      <c r="I42" s="98"/>
      <c r="J42" s="98"/>
      <c r="K42" s="99"/>
      <c r="M42" s="7"/>
    </row>
    <row r="43" spans="1:21" ht="18" customHeight="1" x14ac:dyDescent="0.25">
      <c r="A43" s="78" t="s">
        <v>53</v>
      </c>
      <c r="B43" s="79"/>
      <c r="C43" s="79"/>
      <c r="D43" s="79"/>
      <c r="E43" s="79"/>
      <c r="F43" s="79"/>
      <c r="G43" s="79"/>
      <c r="H43" s="79"/>
      <c r="I43" s="79"/>
      <c r="J43" s="79"/>
      <c r="K43" s="80"/>
      <c r="M43" s="7"/>
    </row>
    <row r="44" spans="1:21" ht="18" customHeight="1" x14ac:dyDescent="0.25">
      <c r="A44" s="78" t="s">
        <v>46</v>
      </c>
      <c r="B44" s="79"/>
      <c r="C44" s="79"/>
      <c r="D44" s="79"/>
      <c r="E44" s="79"/>
      <c r="F44" s="79"/>
      <c r="G44" s="79"/>
      <c r="H44" s="79"/>
      <c r="I44" s="79"/>
      <c r="J44" s="79"/>
      <c r="K44" s="80"/>
      <c r="M44" s="7"/>
    </row>
    <row r="45" spans="1:21" x14ac:dyDescent="0.25">
      <c r="A45" s="97" t="s">
        <v>9</v>
      </c>
      <c r="B45" s="98"/>
      <c r="C45" s="98"/>
      <c r="D45" s="98"/>
      <c r="E45" s="98"/>
      <c r="F45" s="98"/>
      <c r="G45" s="98"/>
      <c r="H45" s="98"/>
      <c r="I45" s="98"/>
      <c r="J45" s="98"/>
      <c r="K45" s="99"/>
      <c r="M45" s="7"/>
    </row>
    <row r="46" spans="1:21" ht="18" customHeight="1" x14ac:dyDescent="0.25">
      <c r="A46" s="78" t="s">
        <v>47</v>
      </c>
      <c r="B46" s="79"/>
      <c r="C46" s="79"/>
      <c r="D46" s="79"/>
      <c r="E46" s="79"/>
      <c r="F46" s="79"/>
      <c r="G46" s="79"/>
      <c r="H46" s="79"/>
      <c r="I46" s="79"/>
      <c r="J46" s="79"/>
      <c r="K46" s="80"/>
      <c r="M46" s="7"/>
    </row>
    <row r="47" spans="1:21" ht="17.25" customHeight="1" x14ac:dyDescent="0.25">
      <c r="A47" s="78" t="s">
        <v>48</v>
      </c>
      <c r="B47" s="79"/>
      <c r="C47" s="79"/>
      <c r="D47" s="79"/>
      <c r="E47" s="79"/>
      <c r="F47" s="79"/>
      <c r="G47" s="79"/>
      <c r="H47" s="79"/>
      <c r="I47" s="79"/>
      <c r="J47" s="79"/>
      <c r="K47" s="80"/>
      <c r="M47" s="7"/>
    </row>
    <row r="48" spans="1:21" x14ac:dyDescent="0.25">
      <c r="A48" s="100" t="s">
        <v>59</v>
      </c>
      <c r="B48" s="100"/>
      <c r="C48" s="101" t="s">
        <v>10</v>
      </c>
      <c r="D48" s="102" t="s">
        <v>52</v>
      </c>
      <c r="E48" s="104" t="s">
        <v>60</v>
      </c>
      <c r="F48" s="105"/>
      <c r="G48" s="105"/>
      <c r="H48" s="105"/>
      <c r="I48" s="105"/>
      <c r="J48" s="105"/>
      <c r="K48" s="106"/>
      <c r="M48" s="7"/>
    </row>
    <row r="49" spans="1:13" x14ac:dyDescent="0.25">
      <c r="A49" s="100"/>
      <c r="B49" s="100"/>
      <c r="C49" s="101"/>
      <c r="D49" s="103"/>
      <c r="E49" s="107"/>
      <c r="F49" s="108"/>
      <c r="G49" s="108"/>
      <c r="H49" s="108"/>
      <c r="I49" s="108"/>
      <c r="J49" s="108"/>
      <c r="K49" s="109"/>
      <c r="M49" s="7"/>
    </row>
    <row r="50" spans="1:13" ht="15" customHeight="1" x14ac:dyDescent="0.25">
      <c r="A50" s="110" t="s">
        <v>11</v>
      </c>
      <c r="B50" s="110"/>
      <c r="C50" s="52" t="s">
        <v>5</v>
      </c>
      <c r="D50" s="46">
        <f>G34</f>
        <v>11.112500000000002</v>
      </c>
      <c r="E50" s="111" t="s">
        <v>33</v>
      </c>
      <c r="F50" s="112"/>
      <c r="G50" s="112"/>
      <c r="H50" s="112"/>
      <c r="I50" s="112"/>
      <c r="J50" s="112"/>
      <c r="K50" s="113"/>
      <c r="M50" s="7"/>
    </row>
    <row r="51" spans="1:13" ht="15" customHeight="1" x14ac:dyDescent="0.25">
      <c r="A51" s="110" t="s">
        <v>12</v>
      </c>
      <c r="B51" s="110"/>
      <c r="C51" s="52" t="s">
        <v>13</v>
      </c>
      <c r="D51" s="46">
        <f>F34</f>
        <v>13.095833333333333</v>
      </c>
      <c r="E51" s="111" t="s">
        <v>33</v>
      </c>
      <c r="F51" s="112"/>
      <c r="G51" s="112"/>
      <c r="H51" s="112"/>
      <c r="I51" s="112"/>
      <c r="J51" s="112"/>
      <c r="K51" s="113"/>
      <c r="M51" s="7"/>
    </row>
    <row r="52" spans="1:13" ht="15" customHeight="1" x14ac:dyDescent="0.25">
      <c r="A52" s="110" t="s">
        <v>14</v>
      </c>
      <c r="B52" s="110"/>
      <c r="C52" s="52" t="s">
        <v>4</v>
      </c>
      <c r="D52" s="53">
        <f>C34</f>
        <v>24.654166666666672</v>
      </c>
      <c r="E52" s="111" t="s">
        <v>33</v>
      </c>
      <c r="F52" s="112"/>
      <c r="G52" s="112"/>
      <c r="H52" s="112"/>
      <c r="I52" s="112"/>
      <c r="J52" s="112"/>
      <c r="K52" s="113"/>
      <c r="M52" s="7"/>
    </row>
    <row r="53" spans="1:13" ht="15.75" customHeight="1" x14ac:dyDescent="0.25">
      <c r="A53" s="110" t="s">
        <v>14</v>
      </c>
      <c r="B53" s="110"/>
      <c r="C53" s="52" t="s">
        <v>15</v>
      </c>
      <c r="D53" s="46">
        <f>H34</f>
        <v>28.587500000000002</v>
      </c>
      <c r="E53" s="111" t="s">
        <v>33</v>
      </c>
      <c r="F53" s="112"/>
      <c r="G53" s="112"/>
      <c r="H53" s="112"/>
      <c r="I53" s="112"/>
      <c r="J53" s="112"/>
      <c r="K53" s="113"/>
      <c r="M53" s="7"/>
    </row>
    <row r="54" spans="1:13" x14ac:dyDescent="0.25">
      <c r="A54" s="114" t="s">
        <v>16</v>
      </c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M54" s="7"/>
    </row>
    <row r="55" spans="1:13" ht="15" customHeight="1" x14ac:dyDescent="0.25">
      <c r="A55" s="100" t="s">
        <v>59</v>
      </c>
      <c r="B55" s="100"/>
      <c r="C55" s="116" t="s">
        <v>10</v>
      </c>
      <c r="D55" s="116" t="s">
        <v>52</v>
      </c>
      <c r="E55" s="104" t="s">
        <v>60</v>
      </c>
      <c r="F55" s="105"/>
      <c r="G55" s="105"/>
      <c r="H55" s="105"/>
      <c r="I55" s="105"/>
      <c r="J55" s="105"/>
      <c r="K55" s="106"/>
      <c r="M55" s="7"/>
    </row>
    <row r="56" spans="1:13" x14ac:dyDescent="0.25">
      <c r="A56" s="100"/>
      <c r="B56" s="100"/>
      <c r="C56" s="117"/>
      <c r="D56" s="117"/>
      <c r="E56" s="107"/>
      <c r="F56" s="108"/>
      <c r="G56" s="108"/>
      <c r="H56" s="108"/>
      <c r="I56" s="108"/>
      <c r="J56" s="108"/>
      <c r="K56" s="109"/>
      <c r="M56" s="7"/>
    </row>
    <row r="57" spans="1:13" x14ac:dyDescent="0.25">
      <c r="A57" s="110" t="s">
        <v>17</v>
      </c>
      <c r="B57" s="110"/>
      <c r="C57" s="52" t="s">
        <v>5</v>
      </c>
      <c r="D57" s="53">
        <f>D34</f>
        <v>0.75458333333333327</v>
      </c>
      <c r="E57" s="111" t="s">
        <v>33</v>
      </c>
      <c r="F57" s="112"/>
      <c r="G57" s="112"/>
      <c r="H57" s="112"/>
      <c r="I57" s="112"/>
      <c r="J57" s="112"/>
      <c r="K57" s="113"/>
      <c r="M57" s="7"/>
    </row>
    <row r="58" spans="1:13" ht="15" customHeight="1" x14ac:dyDescent="0.25">
      <c r="A58" s="110" t="s">
        <v>18</v>
      </c>
      <c r="B58" s="110"/>
      <c r="C58" s="52" t="s">
        <v>19</v>
      </c>
      <c r="D58" s="12">
        <v>40.799999999999997</v>
      </c>
      <c r="E58" s="111" t="s">
        <v>33</v>
      </c>
      <c r="F58" s="112"/>
      <c r="G58" s="112"/>
      <c r="H58" s="112"/>
      <c r="I58" s="112"/>
      <c r="J58" s="112"/>
      <c r="K58" s="113"/>
      <c r="M58" s="7"/>
    </row>
    <row r="59" spans="1:13" ht="15" customHeight="1" x14ac:dyDescent="0.25">
      <c r="A59" s="110" t="s">
        <v>20</v>
      </c>
      <c r="B59" s="110"/>
      <c r="C59" s="52" t="s">
        <v>19</v>
      </c>
      <c r="D59" s="42">
        <v>0.22</v>
      </c>
      <c r="E59" s="111" t="s">
        <v>33</v>
      </c>
      <c r="F59" s="112"/>
      <c r="G59" s="112"/>
      <c r="H59" s="112"/>
      <c r="I59" s="112"/>
      <c r="J59" s="112"/>
      <c r="K59" s="113"/>
      <c r="M59" s="7"/>
    </row>
    <row r="60" spans="1:13" ht="15" customHeight="1" x14ac:dyDescent="0.25">
      <c r="A60" s="110" t="s">
        <v>21</v>
      </c>
      <c r="B60" s="110"/>
      <c r="C60" s="52" t="s">
        <v>19</v>
      </c>
      <c r="D60" s="12">
        <v>2.7</v>
      </c>
      <c r="E60" s="111" t="s">
        <v>33</v>
      </c>
      <c r="F60" s="112"/>
      <c r="G60" s="112"/>
      <c r="H60" s="112"/>
      <c r="I60" s="112"/>
      <c r="J60" s="112"/>
      <c r="K60" s="113"/>
      <c r="M60" s="7"/>
    </row>
    <row r="61" spans="1:13" ht="15" customHeight="1" x14ac:dyDescent="0.25">
      <c r="A61" s="110" t="s">
        <v>22</v>
      </c>
      <c r="B61" s="110"/>
      <c r="C61" s="52" t="s">
        <v>19</v>
      </c>
      <c r="D61" s="12">
        <v>13.5</v>
      </c>
      <c r="E61" s="111" t="s">
        <v>33</v>
      </c>
      <c r="F61" s="112"/>
      <c r="G61" s="112"/>
      <c r="H61" s="112"/>
      <c r="I61" s="112"/>
      <c r="J61" s="112"/>
      <c r="K61" s="113"/>
      <c r="M61" s="7"/>
    </row>
    <row r="62" spans="1:13" ht="15" customHeight="1" x14ac:dyDescent="0.25">
      <c r="A62" s="110" t="s">
        <v>23</v>
      </c>
      <c r="B62" s="110"/>
      <c r="C62" s="52" t="s">
        <v>19</v>
      </c>
      <c r="D62" s="12">
        <v>0.91</v>
      </c>
      <c r="E62" s="111" t="s">
        <v>33</v>
      </c>
      <c r="F62" s="112"/>
      <c r="G62" s="112"/>
      <c r="H62" s="112"/>
      <c r="I62" s="112"/>
      <c r="J62" s="112"/>
      <c r="K62" s="113"/>
      <c r="M62" s="7"/>
    </row>
    <row r="63" spans="1:13" ht="15" customHeight="1" x14ac:dyDescent="0.25">
      <c r="A63" s="110" t="s">
        <v>24</v>
      </c>
      <c r="B63" s="110"/>
      <c r="C63" s="52" t="s">
        <v>19</v>
      </c>
      <c r="D63" s="12">
        <v>325</v>
      </c>
      <c r="E63" s="111" t="s">
        <v>33</v>
      </c>
      <c r="F63" s="112"/>
      <c r="G63" s="112"/>
      <c r="H63" s="112"/>
      <c r="I63" s="112"/>
      <c r="J63" s="112"/>
      <c r="K63" s="113"/>
      <c r="M63" s="7"/>
    </row>
    <row r="64" spans="1:13" ht="15" customHeight="1" x14ac:dyDescent="0.25">
      <c r="A64" s="110" t="s">
        <v>25</v>
      </c>
      <c r="B64" s="110"/>
      <c r="C64" s="52" t="s">
        <v>19</v>
      </c>
      <c r="D64" s="12">
        <v>40.6</v>
      </c>
      <c r="E64" s="111" t="s">
        <v>33</v>
      </c>
      <c r="F64" s="112"/>
      <c r="G64" s="112"/>
      <c r="H64" s="112"/>
      <c r="I64" s="112"/>
      <c r="J64" s="112"/>
      <c r="K64" s="113"/>
      <c r="M64" s="7"/>
    </row>
    <row r="65" spans="1:13" ht="15" customHeight="1" x14ac:dyDescent="0.25">
      <c r="A65" s="110" t="s">
        <v>26</v>
      </c>
      <c r="B65" s="110"/>
      <c r="C65" s="52" t="s">
        <v>19</v>
      </c>
      <c r="D65" s="12">
        <v>98.8</v>
      </c>
      <c r="E65" s="111" t="s">
        <v>33</v>
      </c>
      <c r="F65" s="112"/>
      <c r="G65" s="112"/>
      <c r="H65" s="112"/>
      <c r="I65" s="112"/>
      <c r="J65" s="112"/>
      <c r="K65" s="113"/>
      <c r="M65" s="7"/>
    </row>
    <row r="66" spans="1:13" ht="15" customHeight="1" x14ac:dyDescent="0.25">
      <c r="A66" s="110" t="s">
        <v>27</v>
      </c>
      <c r="B66" s="110"/>
      <c r="C66" s="52" t="s">
        <v>6</v>
      </c>
      <c r="D66" s="46">
        <f>E34</f>
        <v>1.8333333333333337E-2</v>
      </c>
      <c r="E66" s="111" t="s">
        <v>33</v>
      </c>
      <c r="F66" s="112"/>
      <c r="G66" s="112"/>
      <c r="H66" s="112"/>
      <c r="I66" s="112"/>
      <c r="J66" s="112"/>
      <c r="K66" s="113"/>
      <c r="M66" s="7"/>
    </row>
    <row r="67" spans="1:13" ht="15" customHeight="1" x14ac:dyDescent="0.25">
      <c r="A67" s="110" t="s">
        <v>28</v>
      </c>
      <c r="B67" s="110"/>
      <c r="C67" s="52" t="s">
        <v>19</v>
      </c>
      <c r="D67" s="12">
        <v>37.5</v>
      </c>
      <c r="E67" s="111" t="s">
        <v>33</v>
      </c>
      <c r="F67" s="112"/>
      <c r="G67" s="112"/>
      <c r="H67" s="112"/>
      <c r="I67" s="112"/>
      <c r="J67" s="112"/>
      <c r="K67" s="113"/>
      <c r="M67" s="7"/>
    </row>
    <row r="68" spans="1:13" x14ac:dyDescent="0.25">
      <c r="A68" s="110" t="s">
        <v>29</v>
      </c>
      <c r="B68" s="110"/>
      <c r="C68" s="52" t="s">
        <v>19</v>
      </c>
      <c r="D68" s="42">
        <v>0.11</v>
      </c>
      <c r="E68" s="111" t="s">
        <v>33</v>
      </c>
      <c r="F68" s="112"/>
      <c r="G68" s="112"/>
      <c r="H68" s="112"/>
      <c r="I68" s="112"/>
      <c r="J68" s="112"/>
      <c r="K68" s="113"/>
      <c r="M68" s="7"/>
    </row>
    <row r="69" spans="1:13" ht="15" customHeight="1" x14ac:dyDescent="0.25">
      <c r="A69" s="110" t="s">
        <v>30</v>
      </c>
      <c r="B69" s="110"/>
      <c r="C69" s="52" t="s">
        <v>19</v>
      </c>
      <c r="D69" s="12">
        <v>2.78</v>
      </c>
      <c r="E69" s="111" t="s">
        <v>33</v>
      </c>
      <c r="F69" s="112"/>
      <c r="G69" s="112"/>
      <c r="H69" s="112"/>
      <c r="I69" s="112"/>
      <c r="J69" s="112"/>
      <c r="K69" s="113"/>
      <c r="M69" s="7"/>
    </row>
    <row r="70" spans="1:13" ht="15" customHeight="1" x14ac:dyDescent="0.25">
      <c r="A70" s="110" t="s">
        <v>49</v>
      </c>
      <c r="B70" s="110"/>
      <c r="C70" s="52" t="s">
        <v>19</v>
      </c>
      <c r="D70" s="12">
        <v>6.92</v>
      </c>
      <c r="E70" s="111" t="s">
        <v>33</v>
      </c>
      <c r="F70" s="112"/>
      <c r="G70" s="112"/>
      <c r="H70" s="112"/>
      <c r="I70" s="112"/>
      <c r="J70" s="112"/>
      <c r="K70" s="113"/>
      <c r="M70" s="7"/>
    </row>
    <row r="71" spans="1:13" ht="15" customHeight="1" x14ac:dyDescent="0.25">
      <c r="A71" s="110" t="s">
        <v>50</v>
      </c>
      <c r="B71" s="110"/>
      <c r="C71" s="52" t="s">
        <v>5</v>
      </c>
      <c r="D71" s="54">
        <v>0.06</v>
      </c>
      <c r="E71" s="111" t="s">
        <v>33</v>
      </c>
      <c r="F71" s="112"/>
      <c r="G71" s="112"/>
      <c r="H71" s="112"/>
      <c r="I71" s="112"/>
      <c r="J71" s="112"/>
      <c r="K71" s="113"/>
      <c r="M71" s="7"/>
    </row>
    <row r="72" spans="1:13" ht="15" customHeight="1" x14ac:dyDescent="0.25">
      <c r="A72" s="118" t="s">
        <v>42</v>
      </c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M72" s="7"/>
    </row>
    <row r="73" spans="1:13" ht="24.75" customHeight="1" x14ac:dyDescent="0.25">
      <c r="A73" s="120" t="s">
        <v>44</v>
      </c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M73" s="7"/>
    </row>
    <row r="74" spans="1:13" ht="15" customHeight="1" x14ac:dyDescent="0.25">
      <c r="A74" s="118" t="s">
        <v>43</v>
      </c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M74" s="7"/>
    </row>
    <row r="75" spans="1:13" ht="25.5" customHeight="1" x14ac:dyDescent="0.25">
      <c r="A75" s="120" t="s">
        <v>45</v>
      </c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M75" s="7"/>
    </row>
    <row r="76" spans="1:13" ht="18" customHeight="1" thickBot="1" x14ac:dyDescent="0.3">
      <c r="A76" s="122" t="s">
        <v>51</v>
      </c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5"/>
      <c r="M76" s="6"/>
    </row>
    <row r="77" spans="1:13" ht="15" customHeight="1" x14ac:dyDescent="0.2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</row>
    <row r="78" spans="1:13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</row>
    <row r="79" spans="1:13" ht="15" customHeight="1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</row>
  </sheetData>
  <mergeCells count="67">
    <mergeCell ref="A43:K43"/>
    <mergeCell ref="A1:B2"/>
    <mergeCell ref="C1:L1"/>
    <mergeCell ref="M1:M2"/>
    <mergeCell ref="C2:L2"/>
    <mergeCell ref="A4:M4"/>
    <mergeCell ref="C8:E8"/>
    <mergeCell ref="F8:H8"/>
    <mergeCell ref="J8:M8"/>
    <mergeCell ref="A40:M40"/>
    <mergeCell ref="A42:K42"/>
    <mergeCell ref="A44:K44"/>
    <mergeCell ref="A45:K45"/>
    <mergeCell ref="A46:K46"/>
    <mergeCell ref="A47:K47"/>
    <mergeCell ref="A48:B49"/>
    <mergeCell ref="C48:C49"/>
    <mergeCell ref="D48:D49"/>
    <mergeCell ref="E48:K49"/>
    <mergeCell ref="A50:B50"/>
    <mergeCell ref="E50:K50"/>
    <mergeCell ref="A51:B51"/>
    <mergeCell ref="E51:K51"/>
    <mergeCell ref="A52:B52"/>
    <mergeCell ref="E52:K52"/>
    <mergeCell ref="A53:B53"/>
    <mergeCell ref="E53:K53"/>
    <mergeCell ref="A54:K54"/>
    <mergeCell ref="A55:B56"/>
    <mergeCell ref="C55:C56"/>
    <mergeCell ref="D55:D56"/>
    <mergeCell ref="E55:K56"/>
    <mergeCell ref="A57:B57"/>
    <mergeCell ref="E57:K57"/>
    <mergeCell ref="A58:B58"/>
    <mergeCell ref="E58:K58"/>
    <mergeCell ref="A59:B59"/>
    <mergeCell ref="E59:K59"/>
    <mergeCell ref="A60:B60"/>
    <mergeCell ref="E60:K60"/>
    <mergeCell ref="A61:B61"/>
    <mergeCell ref="E61:K61"/>
    <mergeCell ref="A62:B62"/>
    <mergeCell ref="E62:K62"/>
    <mergeCell ref="A63:B63"/>
    <mergeCell ref="E63:K63"/>
    <mergeCell ref="A64:B64"/>
    <mergeCell ref="E64:K64"/>
    <mergeCell ref="A65:B65"/>
    <mergeCell ref="E65:K65"/>
    <mergeCell ref="A66:B66"/>
    <mergeCell ref="E66:K66"/>
    <mergeCell ref="A67:B67"/>
    <mergeCell ref="E67:K67"/>
    <mergeCell ref="A68:B68"/>
    <mergeCell ref="E68:K68"/>
    <mergeCell ref="A69:B69"/>
    <mergeCell ref="E69:K69"/>
    <mergeCell ref="A70:B70"/>
    <mergeCell ref="E70:K70"/>
    <mergeCell ref="A71:B71"/>
    <mergeCell ref="E71:K71"/>
    <mergeCell ref="A72:K72"/>
    <mergeCell ref="A73:K73"/>
    <mergeCell ref="A74:K74"/>
    <mergeCell ref="A75:K75"/>
    <mergeCell ref="A76:K76"/>
  </mergeCells>
  <printOptions horizontalCentered="1"/>
  <pageMargins left="0.19685039370078741" right="0.19685039370078741" top="0.19685039370078741" bottom="0.39370078740157483" header="0.31496062992125984" footer="0.19685039370078741"/>
  <pageSetup paperSize="9" scale="77" orientation="landscape" r:id="rId1"/>
  <rowBreaks count="1" manualBreakCount="1">
    <brk id="3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0F214-C946-4BF2-9A95-FDBBE6ABB1EC}">
  <dimension ref="A1:V79"/>
  <sheetViews>
    <sheetView zoomScaleNormal="100" workbookViewId="0">
      <selection activeCell="B6" sqref="B6"/>
    </sheetView>
  </sheetViews>
  <sheetFormatPr defaultRowHeight="15" x14ac:dyDescent="0.25"/>
  <cols>
    <col min="1" max="1" width="11.28515625" customWidth="1"/>
    <col min="2" max="2" width="11.5703125" customWidth="1"/>
    <col min="3" max="8" width="10.7109375" customWidth="1"/>
    <col min="9" max="9" width="14.140625" customWidth="1"/>
    <col min="10" max="10" width="13.42578125" customWidth="1"/>
    <col min="11" max="11" width="12" customWidth="1"/>
    <col min="12" max="12" width="12.5703125" customWidth="1"/>
    <col min="13" max="13" width="12.28515625" customWidth="1"/>
    <col min="14" max="14" width="14.7109375" customWidth="1"/>
    <col min="15" max="15" width="14.85546875" customWidth="1"/>
    <col min="16" max="16" width="13.5703125" customWidth="1"/>
    <col min="17" max="17" width="12.5703125" customWidth="1"/>
  </cols>
  <sheetData>
    <row r="1" spans="1:22" ht="26.25" customHeight="1" x14ac:dyDescent="0.25">
      <c r="A1" s="81"/>
      <c r="B1" s="82"/>
      <c r="C1" s="85" t="s">
        <v>34</v>
      </c>
      <c r="D1" s="86"/>
      <c r="E1" s="86"/>
      <c r="F1" s="86"/>
      <c r="G1" s="86"/>
      <c r="H1" s="86"/>
      <c r="I1" s="86"/>
      <c r="J1" s="86"/>
      <c r="K1" s="86"/>
      <c r="L1" s="86"/>
      <c r="M1" s="87" t="s">
        <v>35</v>
      </c>
      <c r="N1" s="36"/>
      <c r="O1" s="36"/>
      <c r="P1" s="36"/>
      <c r="Q1" s="36"/>
      <c r="R1" s="36"/>
      <c r="S1" s="36"/>
      <c r="T1" s="38"/>
      <c r="U1" s="14"/>
    </row>
    <row r="2" spans="1:22" ht="26.25" customHeight="1" thickBot="1" x14ac:dyDescent="0.3">
      <c r="A2" s="83"/>
      <c r="B2" s="84"/>
      <c r="C2" s="89" t="s">
        <v>63</v>
      </c>
      <c r="D2" s="90"/>
      <c r="E2" s="90"/>
      <c r="F2" s="90"/>
      <c r="G2" s="90"/>
      <c r="H2" s="90"/>
      <c r="I2" s="90"/>
      <c r="J2" s="90"/>
      <c r="K2" s="90"/>
      <c r="L2" s="90"/>
      <c r="M2" s="88"/>
      <c r="N2" s="36"/>
      <c r="O2" s="36"/>
      <c r="P2" s="36"/>
      <c r="Q2" s="36"/>
      <c r="R2" s="36"/>
      <c r="S2" s="36"/>
      <c r="T2" s="14"/>
      <c r="U2" s="14"/>
    </row>
    <row r="3" spans="1:22" ht="4.5" customHeight="1" thickBot="1" x14ac:dyDescent="0.3">
      <c r="A3" s="9"/>
    </row>
    <row r="4" spans="1:22" ht="24" thickBot="1" x14ac:dyDescent="0.4">
      <c r="A4" s="91" t="s">
        <v>31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3"/>
      <c r="N4" s="11"/>
      <c r="O4" s="11"/>
      <c r="P4" s="11"/>
      <c r="Q4" s="11"/>
      <c r="R4" s="11"/>
      <c r="S4" s="11"/>
      <c r="T4" s="11"/>
      <c r="U4" s="11"/>
      <c r="V4" s="11"/>
    </row>
    <row r="5" spans="1:22" ht="21" x14ac:dyDescent="0.35">
      <c r="A5" s="47" t="s">
        <v>2</v>
      </c>
      <c r="B5" s="48">
        <v>2022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4"/>
    </row>
    <row r="6" spans="1:22" ht="21" x14ac:dyDescent="0.35">
      <c r="A6" s="15" t="s">
        <v>0</v>
      </c>
      <c r="B6" s="24">
        <v>3</v>
      </c>
      <c r="M6" s="7"/>
    </row>
    <row r="7" spans="1:22" ht="30" x14ac:dyDescent="0.25">
      <c r="A7" s="8" t="s">
        <v>7</v>
      </c>
      <c r="B7" s="57">
        <f>(SUM(I10:I33)/1000)</f>
        <v>932.02</v>
      </c>
      <c r="C7" s="14"/>
      <c r="D7" s="14"/>
      <c r="E7" s="14"/>
      <c r="F7" s="20"/>
      <c r="G7" s="20"/>
      <c r="H7" s="20"/>
      <c r="M7" s="7"/>
    </row>
    <row r="8" spans="1:22" x14ac:dyDescent="0.25">
      <c r="A8" s="9"/>
      <c r="C8" s="94" t="s">
        <v>31</v>
      </c>
      <c r="D8" s="94"/>
      <c r="E8" s="94"/>
      <c r="F8" s="94" t="s">
        <v>54</v>
      </c>
      <c r="G8" s="94"/>
      <c r="H8" s="94"/>
      <c r="J8" s="95"/>
      <c r="K8" s="95"/>
      <c r="L8" s="95"/>
      <c r="M8" s="96"/>
      <c r="N8" s="34"/>
      <c r="O8" s="34"/>
      <c r="P8" s="34"/>
      <c r="Q8" s="34"/>
    </row>
    <row r="9" spans="1:22" ht="45" x14ac:dyDescent="0.25">
      <c r="A9" s="25" t="s">
        <v>3</v>
      </c>
      <c r="B9" s="26" t="s">
        <v>1</v>
      </c>
      <c r="C9" s="27" t="s">
        <v>37</v>
      </c>
      <c r="D9" s="27" t="s">
        <v>38</v>
      </c>
      <c r="E9" s="27" t="s">
        <v>39</v>
      </c>
      <c r="F9" s="27" t="s">
        <v>55</v>
      </c>
      <c r="G9" s="27" t="s">
        <v>56</v>
      </c>
      <c r="H9" s="27" t="s">
        <v>57</v>
      </c>
      <c r="I9" s="27" t="s">
        <v>58</v>
      </c>
      <c r="J9" s="28"/>
      <c r="K9" s="28"/>
      <c r="L9" s="28"/>
      <c r="M9" s="49"/>
      <c r="N9" s="59"/>
      <c r="O9" s="59"/>
      <c r="P9" s="37"/>
      <c r="Q9" s="37"/>
    </row>
    <row r="10" spans="1:22" x14ac:dyDescent="0.25">
      <c r="A10" s="10">
        <v>1</v>
      </c>
      <c r="B10" s="2">
        <f>'[1]Campioni CSS EoW'!B98</f>
        <v>44599</v>
      </c>
      <c r="C10" s="4">
        <v>27.2</v>
      </c>
      <c r="D10" s="4">
        <v>0.69</v>
      </c>
      <c r="E10" s="4">
        <v>1.0999999999999999E-2</v>
      </c>
      <c r="F10" s="4">
        <v>9.4</v>
      </c>
      <c r="G10" s="4">
        <v>11.9</v>
      </c>
      <c r="H10" s="4">
        <v>30.2</v>
      </c>
      <c r="I10" s="58">
        <v>62980</v>
      </c>
      <c r="J10" s="19"/>
      <c r="K10" s="28"/>
      <c r="L10" s="28"/>
      <c r="M10" s="49"/>
      <c r="N10" s="29"/>
      <c r="O10" s="30"/>
      <c r="P10" s="30"/>
      <c r="Q10" s="30"/>
    </row>
    <row r="11" spans="1:22" ht="15.75" customHeight="1" x14ac:dyDescent="0.25">
      <c r="A11" s="10">
        <v>2</v>
      </c>
      <c r="B11" s="2">
        <f>'[1]Campioni CSS EoW'!B99</f>
        <v>44599</v>
      </c>
      <c r="C11" s="4">
        <v>27.4</v>
      </c>
      <c r="D11" s="4">
        <v>0.88</v>
      </c>
      <c r="E11" s="31">
        <v>1E-3</v>
      </c>
      <c r="F11" s="4">
        <v>9.5</v>
      </c>
      <c r="G11" s="4">
        <v>8.5</v>
      </c>
      <c r="H11" s="4">
        <v>30.4</v>
      </c>
      <c r="I11" s="58"/>
      <c r="J11" s="19"/>
      <c r="K11" s="19"/>
      <c r="L11" s="19"/>
      <c r="M11" s="49"/>
      <c r="N11" s="29"/>
      <c r="O11" s="30"/>
      <c r="P11" s="30"/>
      <c r="Q11" s="30"/>
    </row>
    <row r="12" spans="1:22" x14ac:dyDescent="0.25">
      <c r="A12" s="10">
        <v>3</v>
      </c>
      <c r="B12" s="2">
        <f>'[1]Campioni CSS EoW'!B100</f>
        <v>44600</v>
      </c>
      <c r="C12" s="4">
        <v>28.5</v>
      </c>
      <c r="D12" s="4">
        <v>0.51</v>
      </c>
      <c r="E12" s="4">
        <v>8.0000000000000002E-3</v>
      </c>
      <c r="F12" s="4">
        <v>8.1</v>
      </c>
      <c r="G12" s="4">
        <v>8.1999999999999993</v>
      </c>
      <c r="H12" s="4">
        <v>31.2</v>
      </c>
      <c r="I12" s="58">
        <v>85580</v>
      </c>
      <c r="J12" s="19"/>
      <c r="K12" s="19"/>
      <c r="L12" s="19"/>
      <c r="M12" s="49"/>
      <c r="N12" s="29"/>
      <c r="O12" s="30"/>
      <c r="P12" s="30"/>
      <c r="Q12" s="30"/>
    </row>
    <row r="13" spans="1:22" ht="14.45" customHeight="1" x14ac:dyDescent="0.25">
      <c r="A13" s="10">
        <v>4</v>
      </c>
      <c r="B13" s="2">
        <f>'[1]Campioni CSS EoW'!B101</f>
        <v>44600</v>
      </c>
      <c r="C13" s="4">
        <v>23.1</v>
      </c>
      <c r="D13" s="4">
        <v>0.71</v>
      </c>
      <c r="E13" s="4">
        <v>8.0000000000000002E-3</v>
      </c>
      <c r="F13" s="4">
        <v>8.8000000000000007</v>
      </c>
      <c r="G13" s="4">
        <v>12.1</v>
      </c>
      <c r="H13" s="4">
        <v>25.5</v>
      </c>
      <c r="I13" s="58"/>
      <c r="J13" s="19"/>
      <c r="K13" s="19"/>
      <c r="L13" s="19"/>
      <c r="M13" s="49"/>
      <c r="N13" s="29"/>
      <c r="O13" s="30"/>
      <c r="P13" s="30"/>
      <c r="Q13" s="30"/>
    </row>
    <row r="14" spans="1:22" ht="15" customHeight="1" x14ac:dyDescent="0.25">
      <c r="A14" s="10">
        <v>5</v>
      </c>
      <c r="B14" s="2">
        <f>'[1]Campioni CSS EoW'!B102</f>
        <v>44601</v>
      </c>
      <c r="C14" s="4">
        <v>22.8</v>
      </c>
      <c r="D14" s="60">
        <v>0.93</v>
      </c>
      <c r="E14" s="4">
        <v>7.0000000000000001E-3</v>
      </c>
      <c r="F14" s="4">
        <v>14.7</v>
      </c>
      <c r="G14" s="4">
        <v>10</v>
      </c>
      <c r="H14" s="4">
        <v>27</v>
      </c>
      <c r="I14" s="58">
        <v>88530</v>
      </c>
      <c r="J14" s="19"/>
      <c r="K14" s="19"/>
      <c r="L14" s="19"/>
      <c r="M14" s="49"/>
    </row>
    <row r="15" spans="1:22" x14ac:dyDescent="0.25">
      <c r="A15" s="10">
        <v>6</v>
      </c>
      <c r="B15" s="2">
        <f>'[1]Campioni CSS EoW'!B103</f>
        <v>44601</v>
      </c>
      <c r="C15" s="4">
        <v>21.9</v>
      </c>
      <c r="D15" s="55">
        <v>1.21</v>
      </c>
      <c r="E15" s="4">
        <v>8.9999999999999993E-3</v>
      </c>
      <c r="F15" s="4">
        <v>11</v>
      </c>
      <c r="G15" s="4">
        <v>14.8</v>
      </c>
      <c r="H15" s="4">
        <v>24.8</v>
      </c>
      <c r="I15" s="58"/>
      <c r="J15" s="19"/>
      <c r="K15" s="19"/>
      <c r="L15" s="19"/>
      <c r="M15" s="49"/>
    </row>
    <row r="16" spans="1:22" x14ac:dyDescent="0.25">
      <c r="A16" s="10">
        <v>7</v>
      </c>
      <c r="B16" s="2">
        <f>'[1]Campioni CSS EoW'!B104</f>
        <v>44602</v>
      </c>
      <c r="C16" s="4">
        <v>24.8</v>
      </c>
      <c r="D16" s="4">
        <v>0.75</v>
      </c>
      <c r="E16" s="4">
        <v>1.0999999999999999E-2</v>
      </c>
      <c r="F16" s="4">
        <v>9.6999999999999993</v>
      </c>
      <c r="G16" s="4">
        <v>12.9</v>
      </c>
      <c r="H16" s="4">
        <v>27.7</v>
      </c>
      <c r="I16" s="58">
        <v>64190</v>
      </c>
      <c r="J16" s="19"/>
      <c r="K16" s="19"/>
      <c r="L16" s="19"/>
      <c r="M16" s="49"/>
    </row>
    <row r="17" spans="1:21" x14ac:dyDescent="0.25">
      <c r="A17" s="10">
        <v>8</v>
      </c>
      <c r="B17" s="2">
        <f>'[1]Campioni CSS EoW'!B105</f>
        <v>44602</v>
      </c>
      <c r="C17" s="4">
        <v>22.8</v>
      </c>
      <c r="D17" s="4">
        <v>0.74</v>
      </c>
      <c r="E17" s="4">
        <v>1.2999999999999999E-2</v>
      </c>
      <c r="F17" s="4">
        <v>13.2</v>
      </c>
      <c r="G17" s="4">
        <v>11</v>
      </c>
      <c r="H17" s="4">
        <v>26.5</v>
      </c>
      <c r="I17" s="58"/>
      <c r="J17" s="19"/>
      <c r="K17" s="19"/>
      <c r="L17" s="19"/>
      <c r="M17" s="49"/>
    </row>
    <row r="18" spans="1:21" x14ac:dyDescent="0.25">
      <c r="A18" s="10">
        <v>9</v>
      </c>
      <c r="B18" s="2">
        <f>'[1]Campioni CSS EoW'!B106</f>
        <v>44603</v>
      </c>
      <c r="C18" s="4">
        <v>22.5</v>
      </c>
      <c r="D18" s="4">
        <v>0.49</v>
      </c>
      <c r="E18" s="4">
        <v>1.2999999999999999E-2</v>
      </c>
      <c r="F18" s="4">
        <v>11</v>
      </c>
      <c r="G18" s="4">
        <v>14.7</v>
      </c>
      <c r="H18" s="4">
        <v>25.5</v>
      </c>
      <c r="I18" s="58">
        <v>84420</v>
      </c>
      <c r="J18" s="19"/>
      <c r="K18" s="19"/>
      <c r="L18" s="19"/>
      <c r="M18" s="49"/>
    </row>
    <row r="19" spans="1:21" x14ac:dyDescent="0.25">
      <c r="A19" s="10">
        <v>10</v>
      </c>
      <c r="B19" s="2">
        <f>'[1]Campioni CSS EoW'!B107</f>
        <v>44603</v>
      </c>
      <c r="C19" s="4">
        <v>23.2</v>
      </c>
      <c r="D19" s="4">
        <v>0.83</v>
      </c>
      <c r="E19" s="4">
        <v>1.0999999999999999E-2</v>
      </c>
      <c r="F19" s="4">
        <v>11.1</v>
      </c>
      <c r="G19" s="4">
        <v>9.9</v>
      </c>
      <c r="H19" s="4">
        <v>26.3</v>
      </c>
      <c r="I19" s="58"/>
      <c r="J19" s="19"/>
      <c r="K19" s="19"/>
      <c r="L19" s="19"/>
      <c r="M19" s="49"/>
    </row>
    <row r="20" spans="1:21" x14ac:dyDescent="0.25">
      <c r="A20" s="10">
        <v>11</v>
      </c>
      <c r="B20" s="2">
        <f>'[1]Campioni CSS EoW'!B108</f>
        <v>44606</v>
      </c>
      <c r="C20" s="4">
        <v>28.8</v>
      </c>
      <c r="D20" s="60">
        <v>0.93</v>
      </c>
      <c r="E20" s="4">
        <v>5.0000000000000001E-3</v>
      </c>
      <c r="F20" s="4">
        <v>9.9</v>
      </c>
      <c r="G20" s="4">
        <v>7.2</v>
      </c>
      <c r="H20" s="4">
        <v>32.200000000000003</v>
      </c>
      <c r="I20" s="58">
        <v>84850</v>
      </c>
      <c r="J20" s="28"/>
      <c r="K20" s="19"/>
      <c r="L20" s="19"/>
      <c r="M20" s="49"/>
    </row>
    <row r="21" spans="1:21" x14ac:dyDescent="0.25">
      <c r="A21" s="10">
        <v>12</v>
      </c>
      <c r="B21" s="2">
        <f>'[1]Campioni CSS EoW'!B109</f>
        <v>44606</v>
      </c>
      <c r="C21" s="4">
        <v>27.6</v>
      </c>
      <c r="D21" s="4">
        <v>0.64</v>
      </c>
      <c r="E21" s="4">
        <v>3.0000000000000001E-3</v>
      </c>
      <c r="F21" s="4">
        <v>10.5</v>
      </c>
      <c r="G21" s="4">
        <v>8.3000000000000007</v>
      </c>
      <c r="H21" s="4">
        <v>31</v>
      </c>
      <c r="I21" s="58"/>
      <c r="J21" s="28"/>
      <c r="K21" s="19"/>
      <c r="L21" s="19"/>
      <c r="M21" s="49"/>
    </row>
    <row r="22" spans="1:21" ht="15" customHeight="1" x14ac:dyDescent="0.25">
      <c r="A22" s="10">
        <v>13</v>
      </c>
      <c r="B22" s="2">
        <f>'[1]Campioni CSS EoW'!B110</f>
        <v>44607</v>
      </c>
      <c r="C22" s="4">
        <v>30</v>
      </c>
      <c r="D22" s="61">
        <v>0.87</v>
      </c>
      <c r="E22" s="4">
        <v>2.3E-2</v>
      </c>
      <c r="F22" s="4">
        <v>9.1999999999999993</v>
      </c>
      <c r="G22" s="4">
        <v>8.6999999999999993</v>
      </c>
      <c r="H22" s="4">
        <v>33.200000000000003</v>
      </c>
      <c r="I22" s="58">
        <v>65640</v>
      </c>
      <c r="J22" s="19"/>
      <c r="K22" s="19"/>
      <c r="L22" s="19"/>
      <c r="M22" s="49"/>
    </row>
    <row r="23" spans="1:21" x14ac:dyDescent="0.25">
      <c r="A23" s="10">
        <v>14</v>
      </c>
      <c r="B23" s="2">
        <f>'[1]Campioni CSS EoW'!B111</f>
        <v>44607</v>
      </c>
      <c r="C23" s="4">
        <v>26.7</v>
      </c>
      <c r="D23" s="4">
        <v>0.56000000000000005</v>
      </c>
      <c r="E23" s="4">
        <v>0.01</v>
      </c>
      <c r="F23" s="4">
        <v>10.9</v>
      </c>
      <c r="G23" s="4">
        <v>13.9</v>
      </c>
      <c r="H23" s="4">
        <v>30.2</v>
      </c>
      <c r="I23" s="58"/>
      <c r="J23" s="19"/>
      <c r="K23" s="19"/>
      <c r="L23" s="19"/>
      <c r="M23" s="49"/>
    </row>
    <row r="24" spans="1:21" x14ac:dyDescent="0.25">
      <c r="A24" s="10">
        <v>15</v>
      </c>
      <c r="B24" s="2">
        <f>'[1]Campioni CSS EoW'!B112</f>
        <v>44608</v>
      </c>
      <c r="C24" s="4">
        <v>20.3</v>
      </c>
      <c r="D24" s="60">
        <v>0.97</v>
      </c>
      <c r="E24" s="4">
        <v>1.2999999999999999E-2</v>
      </c>
      <c r="F24" s="4">
        <v>12.5</v>
      </c>
      <c r="G24" s="4">
        <v>11.8</v>
      </c>
      <c r="H24" s="4">
        <v>23.4</v>
      </c>
      <c r="I24" s="58">
        <v>86850</v>
      </c>
      <c r="J24" s="19"/>
      <c r="K24" s="19"/>
      <c r="L24" s="19"/>
      <c r="M24" s="49"/>
    </row>
    <row r="25" spans="1:21" x14ac:dyDescent="0.25">
      <c r="A25" s="10">
        <v>16</v>
      </c>
      <c r="B25" s="2">
        <f>'[1]Campioni CSS EoW'!B113</f>
        <v>44608</v>
      </c>
      <c r="C25" s="4">
        <v>24.5</v>
      </c>
      <c r="D25" s="4">
        <v>0.64</v>
      </c>
      <c r="E25" s="4">
        <v>0.01</v>
      </c>
      <c r="F25" s="4">
        <v>11.1</v>
      </c>
      <c r="G25" s="4">
        <v>10.3</v>
      </c>
      <c r="H25" s="4">
        <v>27.7</v>
      </c>
      <c r="I25" s="58"/>
      <c r="J25" s="19"/>
      <c r="K25" s="19"/>
      <c r="L25" s="19"/>
      <c r="M25" s="49"/>
    </row>
    <row r="26" spans="1:21" x14ac:dyDescent="0.25">
      <c r="A26" s="10">
        <v>17</v>
      </c>
      <c r="B26" s="2">
        <f>'[1]Campioni CSS EoW'!B114</f>
        <v>44609</v>
      </c>
      <c r="C26" s="4">
        <v>24.1</v>
      </c>
      <c r="D26" s="62">
        <v>0.88</v>
      </c>
      <c r="E26" s="4">
        <v>7.0000000000000001E-3</v>
      </c>
      <c r="F26" s="4">
        <v>12</v>
      </c>
      <c r="G26" s="4">
        <v>14.8</v>
      </c>
      <c r="H26" s="4">
        <v>27.6</v>
      </c>
      <c r="I26" s="58">
        <v>68300</v>
      </c>
      <c r="J26" s="19"/>
      <c r="K26" s="19"/>
      <c r="L26" s="19"/>
      <c r="M26" s="49"/>
    </row>
    <row r="27" spans="1:21" x14ac:dyDescent="0.25">
      <c r="A27" s="10">
        <v>18</v>
      </c>
      <c r="B27" s="2">
        <f>'[1]Campioni CSS EoW'!B115</f>
        <v>44609</v>
      </c>
      <c r="C27" s="4">
        <v>24.6</v>
      </c>
      <c r="D27" s="4">
        <v>0.94</v>
      </c>
      <c r="E27" s="4">
        <v>3.0000000000000001E-3</v>
      </c>
      <c r="F27" s="4">
        <v>11.3</v>
      </c>
      <c r="G27" s="4">
        <v>14.3</v>
      </c>
      <c r="H27" s="4">
        <v>28</v>
      </c>
      <c r="I27" s="58"/>
      <c r="J27" s="19"/>
      <c r="K27" s="19"/>
      <c r="L27" s="19"/>
      <c r="M27" s="49"/>
      <c r="N27" s="50"/>
    </row>
    <row r="28" spans="1:21" x14ac:dyDescent="0.25">
      <c r="A28" s="10">
        <v>19</v>
      </c>
      <c r="B28" s="2">
        <f>'[1]Campioni CSS EoW'!B116</f>
        <v>44610</v>
      </c>
      <c r="C28" s="4">
        <v>23</v>
      </c>
      <c r="D28" s="4">
        <v>0.33</v>
      </c>
      <c r="E28" s="4">
        <v>1.7000000000000001E-2</v>
      </c>
      <c r="F28" s="4">
        <v>11.9</v>
      </c>
      <c r="G28" s="4">
        <v>15.6</v>
      </c>
      <c r="H28" s="4">
        <v>26.3</v>
      </c>
      <c r="I28" s="58">
        <v>89450</v>
      </c>
      <c r="J28" s="19"/>
      <c r="K28" s="19"/>
      <c r="L28" s="19"/>
      <c r="M28" s="49"/>
      <c r="N28" s="34"/>
      <c r="O28" s="34"/>
      <c r="P28" s="34"/>
      <c r="Q28" s="34"/>
      <c r="R28" s="34"/>
      <c r="S28" s="34"/>
      <c r="T28" s="34"/>
      <c r="U28" s="34"/>
    </row>
    <row r="29" spans="1:21" x14ac:dyDescent="0.25">
      <c r="A29" s="10">
        <v>20</v>
      </c>
      <c r="B29" s="2">
        <f>'[1]Campioni CSS EoW'!B117</f>
        <v>44610</v>
      </c>
      <c r="C29" s="4">
        <v>26.6</v>
      </c>
      <c r="D29" s="4">
        <v>0.47</v>
      </c>
      <c r="E29" s="4">
        <v>1.4999999999999999E-2</v>
      </c>
      <c r="F29" s="4">
        <v>10.9</v>
      </c>
      <c r="G29" s="4">
        <v>11.3</v>
      </c>
      <c r="H29" s="4">
        <v>30</v>
      </c>
      <c r="I29" s="58"/>
      <c r="J29" s="19"/>
      <c r="K29" s="19"/>
      <c r="L29" s="19"/>
      <c r="M29" s="49"/>
      <c r="N29" s="35"/>
      <c r="O29" s="35"/>
      <c r="P29" s="35"/>
      <c r="Q29" s="35"/>
      <c r="R29" s="35"/>
      <c r="S29" s="35"/>
      <c r="T29" s="35"/>
      <c r="U29" s="35"/>
    </row>
    <row r="30" spans="1:21" x14ac:dyDescent="0.25">
      <c r="A30" s="10">
        <v>21</v>
      </c>
      <c r="B30" s="2">
        <f>'[1]Campioni CSS EoW'!B118</f>
        <v>44613</v>
      </c>
      <c r="C30" s="4">
        <v>23.5</v>
      </c>
      <c r="D30" s="4">
        <v>0.61</v>
      </c>
      <c r="E30" s="4">
        <v>8.9999999999999993E-3</v>
      </c>
      <c r="F30" s="4">
        <v>13.3</v>
      </c>
      <c r="G30" s="4">
        <v>9.4</v>
      </c>
      <c r="H30" s="4">
        <v>27.3</v>
      </c>
      <c r="I30" s="58">
        <v>86450</v>
      </c>
      <c r="J30" s="19"/>
      <c r="K30" s="19"/>
      <c r="L30" s="19"/>
      <c r="M30" s="49"/>
      <c r="N30" s="35"/>
      <c r="O30" s="35"/>
      <c r="P30" s="35"/>
      <c r="Q30" s="33"/>
      <c r="R30" s="33"/>
      <c r="S30" s="33"/>
      <c r="T30" s="33"/>
      <c r="U30" s="33"/>
    </row>
    <row r="31" spans="1:21" x14ac:dyDescent="0.25">
      <c r="A31" s="10">
        <v>22</v>
      </c>
      <c r="B31" s="2">
        <f>'[1]Campioni CSS EoW'!B119</f>
        <v>44613</v>
      </c>
      <c r="C31" s="4">
        <v>22.8</v>
      </c>
      <c r="D31" s="4">
        <v>0.75</v>
      </c>
      <c r="E31" s="4">
        <v>1.4999999999999999E-2</v>
      </c>
      <c r="F31" s="4">
        <v>15.2</v>
      </c>
      <c r="G31" s="4">
        <v>8.3000000000000007</v>
      </c>
      <c r="H31" s="4">
        <v>27.2</v>
      </c>
      <c r="I31" s="58"/>
      <c r="J31" s="19"/>
      <c r="K31" s="19"/>
      <c r="L31" s="19"/>
      <c r="M31" s="49"/>
      <c r="N31" s="33"/>
      <c r="O31" s="13"/>
      <c r="P31" s="13"/>
      <c r="Q31" s="32"/>
      <c r="R31" s="32"/>
      <c r="S31" s="32"/>
      <c r="T31" s="32"/>
      <c r="U31" s="32"/>
    </row>
    <row r="32" spans="1:21" x14ac:dyDescent="0.25">
      <c r="A32" s="10">
        <v>23</v>
      </c>
      <c r="B32" s="2">
        <f>'[1]Campioni CSS EoW'!B120</f>
        <v>44614</v>
      </c>
      <c r="C32" s="4">
        <v>27</v>
      </c>
      <c r="D32" s="4">
        <v>0.44</v>
      </c>
      <c r="E32" s="4">
        <v>7.0000000000000001E-3</v>
      </c>
      <c r="F32" s="4">
        <v>11.1</v>
      </c>
      <c r="G32" s="4">
        <v>11.3</v>
      </c>
      <c r="H32" s="4">
        <v>30.5</v>
      </c>
      <c r="I32" s="58">
        <v>64780</v>
      </c>
      <c r="J32" s="19"/>
      <c r="K32" s="19"/>
      <c r="L32" s="19"/>
      <c r="M32" s="49"/>
      <c r="N32" s="33"/>
      <c r="O32" s="13"/>
      <c r="P32" s="13"/>
      <c r="Q32" s="32"/>
      <c r="R32" s="32"/>
      <c r="S32" s="32"/>
      <c r="T32" s="32"/>
      <c r="U32" s="32"/>
    </row>
    <row r="33" spans="1:21" x14ac:dyDescent="0.25">
      <c r="A33" s="10">
        <v>24</v>
      </c>
      <c r="B33" s="2">
        <f>'[1]Campioni CSS EoW'!B121</f>
        <v>44614</v>
      </c>
      <c r="C33" s="4">
        <v>28.9</v>
      </c>
      <c r="D33" s="4">
        <v>0.49</v>
      </c>
      <c r="E33" s="4">
        <v>1.0999999999999999E-2</v>
      </c>
      <c r="F33" s="4">
        <v>13</v>
      </c>
      <c r="G33" s="4">
        <v>8.5</v>
      </c>
      <c r="H33" s="4">
        <v>33.4</v>
      </c>
      <c r="I33" s="58"/>
      <c r="J33" s="19"/>
      <c r="K33" s="19"/>
      <c r="L33" s="19"/>
      <c r="M33" s="49"/>
      <c r="N33" s="35"/>
      <c r="O33" s="13"/>
      <c r="P33" s="13"/>
      <c r="Q33" s="32"/>
      <c r="R33" s="32"/>
      <c r="S33" s="32"/>
      <c r="T33" s="32"/>
      <c r="U33" s="32"/>
    </row>
    <row r="34" spans="1:21" x14ac:dyDescent="0.25">
      <c r="A34" s="21" t="s">
        <v>36</v>
      </c>
      <c r="B34" s="1"/>
      <c r="C34" s="3">
        <f>AVERAGE(C10:C33)</f>
        <v>25.108333333333334</v>
      </c>
      <c r="D34" s="3">
        <f>AVERAGE(D10:D33)</f>
        <v>0.71916666666666673</v>
      </c>
      <c r="E34" s="39">
        <f>AVERAGE(E10:E33)</f>
        <v>1.0000000000000004E-2</v>
      </c>
      <c r="F34" s="39">
        <f t="shared" ref="F34:H34" si="0">AVERAGE(F10:F33)</f>
        <v>11.220833333333333</v>
      </c>
      <c r="G34" s="39">
        <f>AVERAGE(G10:G33)</f>
        <v>11.15416666666667</v>
      </c>
      <c r="H34" s="39">
        <f t="shared" si="0"/>
        <v>28.462499999999995</v>
      </c>
      <c r="I34" s="51"/>
      <c r="J34" s="51"/>
      <c r="K34" s="51"/>
      <c r="L34" s="51"/>
      <c r="M34" s="7"/>
      <c r="N34" s="35"/>
      <c r="O34" s="13"/>
      <c r="P34" s="13"/>
      <c r="Q34" s="32"/>
      <c r="R34" s="32"/>
      <c r="S34" s="32"/>
      <c r="T34" s="32"/>
      <c r="U34" s="32"/>
    </row>
    <row r="35" spans="1:21" x14ac:dyDescent="0.25">
      <c r="A35" s="9"/>
      <c r="C35" s="16"/>
      <c r="D35" s="16"/>
      <c r="E35" s="16"/>
      <c r="F35" s="16"/>
      <c r="G35" s="16"/>
      <c r="H35" s="16"/>
      <c r="M35" s="7"/>
    </row>
    <row r="36" spans="1:21" x14ac:dyDescent="0.25">
      <c r="A36" s="18" t="s">
        <v>41</v>
      </c>
      <c r="C36" s="16"/>
      <c r="D36" s="16"/>
      <c r="E36" s="17"/>
      <c r="F36" s="17"/>
      <c r="G36" s="17"/>
      <c r="H36" s="17"/>
      <c r="M36" s="7"/>
    </row>
    <row r="37" spans="1:21" x14ac:dyDescent="0.25">
      <c r="A37" s="18" t="s">
        <v>40</v>
      </c>
      <c r="C37" s="16"/>
      <c r="D37" s="16"/>
      <c r="M37" s="7"/>
    </row>
    <row r="38" spans="1:21" ht="15.75" thickBot="1" x14ac:dyDescent="0.3">
      <c r="A38" s="22"/>
      <c r="B38" s="5"/>
      <c r="C38" s="23"/>
      <c r="D38" s="23"/>
      <c r="E38" s="5"/>
      <c r="F38" s="5"/>
      <c r="G38" s="5"/>
      <c r="H38" s="5"/>
      <c r="I38" s="5"/>
      <c r="J38" s="5"/>
      <c r="K38" s="5"/>
      <c r="L38" s="5"/>
      <c r="M38" s="6"/>
    </row>
    <row r="39" spans="1:21" ht="15.75" thickBot="1" x14ac:dyDescent="0.3"/>
    <row r="40" spans="1:21" ht="24" thickBot="1" x14ac:dyDescent="0.4">
      <c r="A40" s="91" t="s">
        <v>32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3"/>
      <c r="N40" s="11"/>
      <c r="O40" s="11"/>
      <c r="P40" s="11"/>
      <c r="Q40" s="11"/>
      <c r="R40" s="11"/>
      <c r="S40" s="11"/>
      <c r="T40" s="11"/>
      <c r="U40" s="11"/>
    </row>
    <row r="41" spans="1:21" x14ac:dyDescent="0.25">
      <c r="A41" s="9"/>
      <c r="M41" s="7"/>
    </row>
    <row r="42" spans="1:21" x14ac:dyDescent="0.25">
      <c r="A42" s="97" t="s">
        <v>8</v>
      </c>
      <c r="B42" s="98"/>
      <c r="C42" s="98"/>
      <c r="D42" s="98"/>
      <c r="E42" s="98"/>
      <c r="F42" s="98"/>
      <c r="G42" s="98"/>
      <c r="H42" s="98"/>
      <c r="I42" s="98"/>
      <c r="J42" s="98"/>
      <c r="K42" s="99"/>
      <c r="M42" s="7"/>
    </row>
    <row r="43" spans="1:21" ht="18" customHeight="1" x14ac:dyDescent="0.25">
      <c r="A43" s="78" t="s">
        <v>53</v>
      </c>
      <c r="B43" s="79"/>
      <c r="C43" s="79"/>
      <c r="D43" s="79"/>
      <c r="E43" s="79"/>
      <c r="F43" s="79"/>
      <c r="G43" s="79"/>
      <c r="H43" s="79"/>
      <c r="I43" s="79"/>
      <c r="J43" s="79"/>
      <c r="K43" s="80"/>
      <c r="M43" s="7"/>
    </row>
    <row r="44" spans="1:21" ht="18" customHeight="1" x14ac:dyDescent="0.25">
      <c r="A44" s="78" t="s">
        <v>46</v>
      </c>
      <c r="B44" s="79"/>
      <c r="C44" s="79"/>
      <c r="D44" s="79"/>
      <c r="E44" s="79"/>
      <c r="F44" s="79"/>
      <c r="G44" s="79"/>
      <c r="H44" s="79"/>
      <c r="I44" s="79"/>
      <c r="J44" s="79"/>
      <c r="K44" s="80"/>
      <c r="M44" s="7"/>
    </row>
    <row r="45" spans="1:21" x14ac:dyDescent="0.25">
      <c r="A45" s="97" t="s">
        <v>9</v>
      </c>
      <c r="B45" s="98"/>
      <c r="C45" s="98"/>
      <c r="D45" s="98"/>
      <c r="E45" s="98"/>
      <c r="F45" s="98"/>
      <c r="G45" s="98"/>
      <c r="H45" s="98"/>
      <c r="I45" s="98"/>
      <c r="J45" s="98"/>
      <c r="K45" s="99"/>
      <c r="M45" s="7"/>
    </row>
    <row r="46" spans="1:21" ht="18" customHeight="1" x14ac:dyDescent="0.25">
      <c r="A46" s="78" t="s">
        <v>47</v>
      </c>
      <c r="B46" s="79"/>
      <c r="C46" s="79"/>
      <c r="D46" s="79"/>
      <c r="E46" s="79"/>
      <c r="F46" s="79"/>
      <c r="G46" s="79"/>
      <c r="H46" s="79"/>
      <c r="I46" s="79"/>
      <c r="J46" s="79"/>
      <c r="K46" s="80"/>
      <c r="M46" s="7"/>
    </row>
    <row r="47" spans="1:21" ht="17.25" customHeight="1" x14ac:dyDescent="0.25">
      <c r="A47" s="78" t="s">
        <v>48</v>
      </c>
      <c r="B47" s="79"/>
      <c r="C47" s="79"/>
      <c r="D47" s="79"/>
      <c r="E47" s="79"/>
      <c r="F47" s="79"/>
      <c r="G47" s="79"/>
      <c r="H47" s="79"/>
      <c r="I47" s="79"/>
      <c r="J47" s="79"/>
      <c r="K47" s="80"/>
      <c r="M47" s="7"/>
    </row>
    <row r="48" spans="1:21" x14ac:dyDescent="0.25">
      <c r="A48" s="100" t="s">
        <v>59</v>
      </c>
      <c r="B48" s="100"/>
      <c r="C48" s="101" t="s">
        <v>10</v>
      </c>
      <c r="D48" s="102" t="s">
        <v>52</v>
      </c>
      <c r="E48" s="104" t="s">
        <v>60</v>
      </c>
      <c r="F48" s="105"/>
      <c r="G48" s="105"/>
      <c r="H48" s="105"/>
      <c r="I48" s="105"/>
      <c r="J48" s="105"/>
      <c r="K48" s="106"/>
      <c r="M48" s="7"/>
    </row>
    <row r="49" spans="1:13" x14ac:dyDescent="0.25">
      <c r="A49" s="100"/>
      <c r="B49" s="100"/>
      <c r="C49" s="101"/>
      <c r="D49" s="103"/>
      <c r="E49" s="107"/>
      <c r="F49" s="108"/>
      <c r="G49" s="108"/>
      <c r="H49" s="108"/>
      <c r="I49" s="108"/>
      <c r="J49" s="108"/>
      <c r="K49" s="109"/>
      <c r="M49" s="7"/>
    </row>
    <row r="50" spans="1:13" ht="15" customHeight="1" x14ac:dyDescent="0.25">
      <c r="A50" s="110" t="s">
        <v>11</v>
      </c>
      <c r="B50" s="110"/>
      <c r="C50" s="52" t="s">
        <v>5</v>
      </c>
      <c r="D50" s="46">
        <f>G34</f>
        <v>11.15416666666667</v>
      </c>
      <c r="E50" s="111" t="s">
        <v>33</v>
      </c>
      <c r="F50" s="112"/>
      <c r="G50" s="112"/>
      <c r="H50" s="112"/>
      <c r="I50" s="112"/>
      <c r="J50" s="112"/>
      <c r="K50" s="113"/>
      <c r="M50" s="7"/>
    </row>
    <row r="51" spans="1:13" ht="15" customHeight="1" x14ac:dyDescent="0.25">
      <c r="A51" s="110" t="s">
        <v>12</v>
      </c>
      <c r="B51" s="110"/>
      <c r="C51" s="52" t="s">
        <v>13</v>
      </c>
      <c r="D51" s="46">
        <f>F34</f>
        <v>11.220833333333333</v>
      </c>
      <c r="E51" s="111" t="s">
        <v>33</v>
      </c>
      <c r="F51" s="112"/>
      <c r="G51" s="112"/>
      <c r="H51" s="112"/>
      <c r="I51" s="112"/>
      <c r="J51" s="112"/>
      <c r="K51" s="113"/>
      <c r="M51" s="7"/>
    </row>
    <row r="52" spans="1:13" ht="15" customHeight="1" x14ac:dyDescent="0.25">
      <c r="A52" s="110" t="s">
        <v>14</v>
      </c>
      <c r="B52" s="110"/>
      <c r="C52" s="52" t="s">
        <v>4</v>
      </c>
      <c r="D52" s="53">
        <f>C34</f>
        <v>25.108333333333334</v>
      </c>
      <c r="E52" s="111" t="s">
        <v>33</v>
      </c>
      <c r="F52" s="112"/>
      <c r="G52" s="112"/>
      <c r="H52" s="112"/>
      <c r="I52" s="112"/>
      <c r="J52" s="112"/>
      <c r="K52" s="113"/>
      <c r="M52" s="7"/>
    </row>
    <row r="53" spans="1:13" ht="15.75" customHeight="1" x14ac:dyDescent="0.25">
      <c r="A53" s="110" t="s">
        <v>14</v>
      </c>
      <c r="B53" s="110"/>
      <c r="C53" s="52" t="s">
        <v>15</v>
      </c>
      <c r="D53" s="46">
        <f>H34</f>
        <v>28.462499999999995</v>
      </c>
      <c r="E53" s="111" t="s">
        <v>33</v>
      </c>
      <c r="F53" s="112"/>
      <c r="G53" s="112"/>
      <c r="H53" s="112"/>
      <c r="I53" s="112"/>
      <c r="J53" s="112"/>
      <c r="K53" s="113"/>
      <c r="M53" s="7"/>
    </row>
    <row r="54" spans="1:13" x14ac:dyDescent="0.25">
      <c r="A54" s="114" t="s">
        <v>16</v>
      </c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M54" s="7"/>
    </row>
    <row r="55" spans="1:13" ht="15" customHeight="1" x14ac:dyDescent="0.25">
      <c r="A55" s="100" t="s">
        <v>59</v>
      </c>
      <c r="B55" s="100"/>
      <c r="C55" s="116" t="s">
        <v>10</v>
      </c>
      <c r="D55" s="116" t="s">
        <v>52</v>
      </c>
      <c r="E55" s="104" t="s">
        <v>60</v>
      </c>
      <c r="F55" s="105"/>
      <c r="G55" s="105"/>
      <c r="H55" s="105"/>
      <c r="I55" s="105"/>
      <c r="J55" s="105"/>
      <c r="K55" s="106"/>
      <c r="M55" s="7"/>
    </row>
    <row r="56" spans="1:13" x14ac:dyDescent="0.25">
      <c r="A56" s="100"/>
      <c r="B56" s="100"/>
      <c r="C56" s="117"/>
      <c r="D56" s="117"/>
      <c r="E56" s="107"/>
      <c r="F56" s="108"/>
      <c r="G56" s="108"/>
      <c r="H56" s="108"/>
      <c r="I56" s="108"/>
      <c r="J56" s="108"/>
      <c r="K56" s="109"/>
      <c r="M56" s="7"/>
    </row>
    <row r="57" spans="1:13" x14ac:dyDescent="0.25">
      <c r="A57" s="110" t="s">
        <v>17</v>
      </c>
      <c r="B57" s="110"/>
      <c r="C57" s="52" t="s">
        <v>5</v>
      </c>
      <c r="D57" s="53">
        <f>D34</f>
        <v>0.71916666666666673</v>
      </c>
      <c r="E57" s="111" t="s">
        <v>33</v>
      </c>
      <c r="F57" s="112"/>
      <c r="G57" s="112"/>
      <c r="H57" s="112"/>
      <c r="I57" s="112"/>
      <c r="J57" s="112"/>
      <c r="K57" s="113"/>
      <c r="M57" s="7"/>
    </row>
    <row r="58" spans="1:13" ht="15" customHeight="1" x14ac:dyDescent="0.25">
      <c r="A58" s="110" t="s">
        <v>18</v>
      </c>
      <c r="B58" s="110"/>
      <c r="C58" s="52" t="s">
        <v>19</v>
      </c>
      <c r="D58" s="12">
        <v>47.7</v>
      </c>
      <c r="E58" s="111" t="s">
        <v>33</v>
      </c>
      <c r="F58" s="112"/>
      <c r="G58" s="112"/>
      <c r="H58" s="112"/>
      <c r="I58" s="112"/>
      <c r="J58" s="112"/>
      <c r="K58" s="113"/>
      <c r="M58" s="7"/>
    </row>
    <row r="59" spans="1:13" ht="15" customHeight="1" x14ac:dyDescent="0.25">
      <c r="A59" s="110" t="s">
        <v>20</v>
      </c>
      <c r="B59" s="110"/>
      <c r="C59" s="52" t="s">
        <v>19</v>
      </c>
      <c r="D59" s="12">
        <v>0.73</v>
      </c>
      <c r="E59" s="111" t="s">
        <v>33</v>
      </c>
      <c r="F59" s="112"/>
      <c r="G59" s="112"/>
      <c r="H59" s="112"/>
      <c r="I59" s="112"/>
      <c r="J59" s="112"/>
      <c r="K59" s="113"/>
      <c r="M59" s="7"/>
    </row>
    <row r="60" spans="1:13" ht="15" customHeight="1" x14ac:dyDescent="0.25">
      <c r="A60" s="110" t="s">
        <v>21</v>
      </c>
      <c r="B60" s="110"/>
      <c r="C60" s="52" t="s">
        <v>19</v>
      </c>
      <c r="D60" s="12">
        <v>2.46</v>
      </c>
      <c r="E60" s="111" t="s">
        <v>33</v>
      </c>
      <c r="F60" s="112"/>
      <c r="G60" s="112"/>
      <c r="H60" s="112"/>
      <c r="I60" s="112"/>
      <c r="J60" s="112"/>
      <c r="K60" s="113"/>
      <c r="M60" s="7"/>
    </row>
    <row r="61" spans="1:13" ht="15" customHeight="1" x14ac:dyDescent="0.25">
      <c r="A61" s="110" t="s">
        <v>22</v>
      </c>
      <c r="B61" s="110"/>
      <c r="C61" s="52" t="s">
        <v>19</v>
      </c>
      <c r="D61" s="12">
        <v>44.8</v>
      </c>
      <c r="E61" s="111" t="s">
        <v>33</v>
      </c>
      <c r="F61" s="112"/>
      <c r="G61" s="112"/>
      <c r="H61" s="112"/>
      <c r="I61" s="112"/>
      <c r="J61" s="112"/>
      <c r="K61" s="113"/>
      <c r="M61" s="7"/>
    </row>
    <row r="62" spans="1:13" ht="15" customHeight="1" x14ac:dyDescent="0.25">
      <c r="A62" s="110" t="s">
        <v>23</v>
      </c>
      <c r="B62" s="110"/>
      <c r="C62" s="52" t="s">
        <v>19</v>
      </c>
      <c r="D62" s="12">
        <v>0.86</v>
      </c>
      <c r="E62" s="111" t="s">
        <v>33</v>
      </c>
      <c r="F62" s="112"/>
      <c r="G62" s="112"/>
      <c r="H62" s="112"/>
      <c r="I62" s="112"/>
      <c r="J62" s="112"/>
      <c r="K62" s="113"/>
      <c r="M62" s="7"/>
    </row>
    <row r="63" spans="1:13" ht="15" customHeight="1" x14ac:dyDescent="0.25">
      <c r="A63" s="110" t="s">
        <v>24</v>
      </c>
      <c r="B63" s="110"/>
      <c r="C63" s="52" t="s">
        <v>19</v>
      </c>
      <c r="D63" s="12">
        <v>41.7</v>
      </c>
      <c r="E63" s="111" t="s">
        <v>33</v>
      </c>
      <c r="F63" s="112"/>
      <c r="G63" s="112"/>
      <c r="H63" s="112"/>
      <c r="I63" s="112"/>
      <c r="J63" s="112"/>
      <c r="K63" s="113"/>
      <c r="M63" s="7"/>
    </row>
    <row r="64" spans="1:13" ht="15" customHeight="1" x14ac:dyDescent="0.25">
      <c r="A64" s="110" t="s">
        <v>25</v>
      </c>
      <c r="B64" s="110"/>
      <c r="C64" s="52" t="s">
        <v>19</v>
      </c>
      <c r="D64" s="12">
        <v>24.9</v>
      </c>
      <c r="E64" s="111" t="s">
        <v>33</v>
      </c>
      <c r="F64" s="112"/>
      <c r="G64" s="112"/>
      <c r="H64" s="112"/>
      <c r="I64" s="112"/>
      <c r="J64" s="112"/>
      <c r="K64" s="113"/>
      <c r="M64" s="7"/>
    </row>
    <row r="65" spans="1:13" ht="15" customHeight="1" x14ac:dyDescent="0.25">
      <c r="A65" s="110" t="s">
        <v>26</v>
      </c>
      <c r="B65" s="110"/>
      <c r="C65" s="52" t="s">
        <v>19</v>
      </c>
      <c r="D65" s="12">
        <v>58.9</v>
      </c>
      <c r="E65" s="111" t="s">
        <v>33</v>
      </c>
      <c r="F65" s="112"/>
      <c r="G65" s="112"/>
      <c r="H65" s="112"/>
      <c r="I65" s="112"/>
      <c r="J65" s="112"/>
      <c r="K65" s="113"/>
      <c r="M65" s="7"/>
    </row>
    <row r="66" spans="1:13" ht="15" customHeight="1" x14ac:dyDescent="0.25">
      <c r="A66" s="110" t="s">
        <v>27</v>
      </c>
      <c r="B66" s="110"/>
      <c r="C66" s="52" t="s">
        <v>6</v>
      </c>
      <c r="D66" s="46">
        <f>E34</f>
        <v>1.0000000000000004E-2</v>
      </c>
      <c r="E66" s="111" t="s">
        <v>33</v>
      </c>
      <c r="F66" s="112"/>
      <c r="G66" s="112"/>
      <c r="H66" s="112"/>
      <c r="I66" s="112"/>
      <c r="J66" s="112"/>
      <c r="K66" s="113"/>
      <c r="M66" s="7"/>
    </row>
    <row r="67" spans="1:13" ht="15" customHeight="1" x14ac:dyDescent="0.25">
      <c r="A67" s="110" t="s">
        <v>28</v>
      </c>
      <c r="B67" s="110"/>
      <c r="C67" s="52" t="s">
        <v>19</v>
      </c>
      <c r="D67" s="12">
        <v>6.76</v>
      </c>
      <c r="E67" s="111" t="s">
        <v>33</v>
      </c>
      <c r="F67" s="112"/>
      <c r="G67" s="112"/>
      <c r="H67" s="112"/>
      <c r="I67" s="112"/>
      <c r="J67" s="112"/>
      <c r="K67" s="113"/>
      <c r="M67" s="7"/>
    </row>
    <row r="68" spans="1:13" x14ac:dyDescent="0.25">
      <c r="A68" s="110" t="s">
        <v>29</v>
      </c>
      <c r="B68" s="110"/>
      <c r="C68" s="52" t="s">
        <v>19</v>
      </c>
      <c r="D68" s="42">
        <v>0.12</v>
      </c>
      <c r="E68" s="111" t="s">
        <v>33</v>
      </c>
      <c r="F68" s="112"/>
      <c r="G68" s="112"/>
      <c r="H68" s="112"/>
      <c r="I68" s="112"/>
      <c r="J68" s="112"/>
      <c r="K68" s="113"/>
      <c r="M68" s="7"/>
    </row>
    <row r="69" spans="1:13" ht="15" customHeight="1" x14ac:dyDescent="0.25">
      <c r="A69" s="110" t="s">
        <v>30</v>
      </c>
      <c r="B69" s="110"/>
      <c r="C69" s="52" t="s">
        <v>19</v>
      </c>
      <c r="D69" s="12">
        <v>2.35</v>
      </c>
      <c r="E69" s="111" t="s">
        <v>33</v>
      </c>
      <c r="F69" s="112"/>
      <c r="G69" s="112"/>
      <c r="H69" s="112"/>
      <c r="I69" s="112"/>
      <c r="J69" s="112"/>
      <c r="K69" s="113"/>
      <c r="M69" s="7"/>
    </row>
    <row r="70" spans="1:13" ht="15" customHeight="1" x14ac:dyDescent="0.25">
      <c r="A70" s="110" t="s">
        <v>49</v>
      </c>
      <c r="B70" s="110"/>
      <c r="C70" s="52" t="s">
        <v>19</v>
      </c>
      <c r="D70" s="12">
        <v>14.2</v>
      </c>
      <c r="E70" s="111" t="s">
        <v>33</v>
      </c>
      <c r="F70" s="112"/>
      <c r="G70" s="112"/>
      <c r="H70" s="112"/>
      <c r="I70" s="112"/>
      <c r="J70" s="112"/>
      <c r="K70" s="113"/>
      <c r="M70" s="7"/>
    </row>
    <row r="71" spans="1:13" ht="15" customHeight="1" x14ac:dyDescent="0.25">
      <c r="A71" s="110" t="s">
        <v>50</v>
      </c>
      <c r="B71" s="110"/>
      <c r="C71" s="52" t="s">
        <v>5</v>
      </c>
      <c r="D71" s="45">
        <v>0.06</v>
      </c>
      <c r="E71" s="111" t="s">
        <v>33</v>
      </c>
      <c r="F71" s="112"/>
      <c r="G71" s="112"/>
      <c r="H71" s="112"/>
      <c r="I71" s="112"/>
      <c r="J71" s="112"/>
      <c r="K71" s="113"/>
      <c r="M71" s="7"/>
    </row>
    <row r="72" spans="1:13" ht="15" customHeight="1" x14ac:dyDescent="0.25">
      <c r="A72" s="118" t="s">
        <v>42</v>
      </c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M72" s="7"/>
    </row>
    <row r="73" spans="1:13" ht="24.75" customHeight="1" x14ac:dyDescent="0.25">
      <c r="A73" s="120" t="s">
        <v>44</v>
      </c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M73" s="7"/>
    </row>
    <row r="74" spans="1:13" ht="15" customHeight="1" x14ac:dyDescent="0.25">
      <c r="A74" s="118" t="s">
        <v>43</v>
      </c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M74" s="7"/>
    </row>
    <row r="75" spans="1:13" ht="25.5" customHeight="1" x14ac:dyDescent="0.25">
      <c r="A75" s="120" t="s">
        <v>45</v>
      </c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M75" s="7"/>
    </row>
    <row r="76" spans="1:13" ht="18" customHeight="1" thickBot="1" x14ac:dyDescent="0.3">
      <c r="A76" s="122" t="s">
        <v>51</v>
      </c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5"/>
      <c r="M76" s="6"/>
    </row>
    <row r="77" spans="1:13" ht="15" customHeight="1" x14ac:dyDescent="0.2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</row>
    <row r="78" spans="1:13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</row>
    <row r="79" spans="1:13" ht="15" customHeight="1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</row>
  </sheetData>
  <mergeCells count="67">
    <mergeCell ref="A43:K43"/>
    <mergeCell ref="A1:B2"/>
    <mergeCell ref="C1:L1"/>
    <mergeCell ref="M1:M2"/>
    <mergeCell ref="C2:L2"/>
    <mergeCell ref="A4:M4"/>
    <mergeCell ref="C8:E8"/>
    <mergeCell ref="F8:H8"/>
    <mergeCell ref="J8:M8"/>
    <mergeCell ref="A40:M40"/>
    <mergeCell ref="A42:K42"/>
    <mergeCell ref="A44:K44"/>
    <mergeCell ref="A45:K45"/>
    <mergeCell ref="A46:K46"/>
    <mergeCell ref="A47:K47"/>
    <mergeCell ref="A48:B49"/>
    <mergeCell ref="C48:C49"/>
    <mergeCell ref="D48:D49"/>
    <mergeCell ref="E48:K49"/>
    <mergeCell ref="A50:B50"/>
    <mergeCell ref="E50:K50"/>
    <mergeCell ref="A51:B51"/>
    <mergeCell ref="E51:K51"/>
    <mergeCell ref="A52:B52"/>
    <mergeCell ref="E52:K52"/>
    <mergeCell ref="A53:B53"/>
    <mergeCell ref="E53:K53"/>
    <mergeCell ref="A54:K54"/>
    <mergeCell ref="A55:B56"/>
    <mergeCell ref="C55:C56"/>
    <mergeCell ref="D55:D56"/>
    <mergeCell ref="E55:K56"/>
    <mergeCell ref="A57:B57"/>
    <mergeCell ref="E57:K57"/>
    <mergeCell ref="A58:B58"/>
    <mergeCell ref="E58:K58"/>
    <mergeCell ref="A59:B59"/>
    <mergeCell ref="E59:K59"/>
    <mergeCell ref="A60:B60"/>
    <mergeCell ref="E60:K60"/>
    <mergeCell ref="A61:B61"/>
    <mergeCell ref="E61:K61"/>
    <mergeCell ref="A62:B62"/>
    <mergeCell ref="E62:K62"/>
    <mergeCell ref="A63:B63"/>
    <mergeCell ref="E63:K63"/>
    <mergeCell ref="A64:B64"/>
    <mergeCell ref="E64:K64"/>
    <mergeCell ref="A65:B65"/>
    <mergeCell ref="E65:K65"/>
    <mergeCell ref="A66:B66"/>
    <mergeCell ref="E66:K66"/>
    <mergeCell ref="A67:B67"/>
    <mergeCell ref="E67:K67"/>
    <mergeCell ref="A68:B68"/>
    <mergeCell ref="E68:K68"/>
    <mergeCell ref="A69:B69"/>
    <mergeCell ref="E69:K69"/>
    <mergeCell ref="A70:B70"/>
    <mergeCell ref="E70:K70"/>
    <mergeCell ref="A71:B71"/>
    <mergeCell ref="E71:K71"/>
    <mergeCell ref="A72:K72"/>
    <mergeCell ref="A73:K73"/>
    <mergeCell ref="A74:K74"/>
    <mergeCell ref="A75:K75"/>
    <mergeCell ref="A76:K76"/>
  </mergeCells>
  <printOptions horizontalCentered="1"/>
  <pageMargins left="0.19685039370078741" right="0.19685039370078741" top="0.19685039370078741" bottom="0.39370078740157483" header="0.31496062992125984" footer="0.19685039370078741"/>
  <pageSetup paperSize="9" scale="77" orientation="landscape" r:id="rId1"/>
  <rowBreaks count="1" manualBreakCount="1">
    <brk id="3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57DB9-037F-4D27-945C-500012A1FD0C}">
  <dimension ref="A1:V79"/>
  <sheetViews>
    <sheetView zoomScaleNormal="100" workbookViewId="0">
      <selection activeCell="B6" sqref="B6"/>
    </sheetView>
  </sheetViews>
  <sheetFormatPr defaultRowHeight="15" x14ac:dyDescent="0.25"/>
  <cols>
    <col min="1" max="1" width="11.28515625" customWidth="1"/>
    <col min="2" max="2" width="11.5703125" customWidth="1"/>
    <col min="3" max="8" width="10.7109375" customWidth="1"/>
    <col min="9" max="9" width="14.140625" customWidth="1"/>
    <col min="10" max="10" width="13.42578125" customWidth="1"/>
    <col min="11" max="11" width="12" customWidth="1"/>
    <col min="12" max="12" width="12.5703125" customWidth="1"/>
    <col min="13" max="13" width="12.28515625" customWidth="1"/>
    <col min="14" max="14" width="14.7109375" customWidth="1"/>
    <col min="15" max="15" width="14.85546875" customWidth="1"/>
    <col min="16" max="16" width="13.5703125" customWidth="1"/>
    <col min="17" max="17" width="12.5703125" customWidth="1"/>
  </cols>
  <sheetData>
    <row r="1" spans="1:22" ht="26.25" customHeight="1" x14ac:dyDescent="0.25">
      <c r="A1" s="81"/>
      <c r="B1" s="82"/>
      <c r="C1" s="85" t="s">
        <v>34</v>
      </c>
      <c r="D1" s="86"/>
      <c r="E1" s="86"/>
      <c r="F1" s="86"/>
      <c r="G1" s="86"/>
      <c r="H1" s="86"/>
      <c r="I1" s="86"/>
      <c r="J1" s="86"/>
      <c r="K1" s="86"/>
      <c r="L1" s="86"/>
      <c r="M1" s="87" t="s">
        <v>35</v>
      </c>
      <c r="N1" s="36"/>
      <c r="O1" s="36"/>
      <c r="P1" s="36"/>
      <c r="Q1" s="36"/>
      <c r="R1" s="36"/>
      <c r="S1" s="36"/>
      <c r="T1" s="38"/>
      <c r="U1" s="14"/>
    </row>
    <row r="2" spans="1:22" ht="26.25" customHeight="1" thickBot="1" x14ac:dyDescent="0.3">
      <c r="A2" s="83"/>
      <c r="B2" s="84"/>
      <c r="C2" s="89" t="s">
        <v>64</v>
      </c>
      <c r="D2" s="90"/>
      <c r="E2" s="90"/>
      <c r="F2" s="90"/>
      <c r="G2" s="90"/>
      <c r="H2" s="90"/>
      <c r="I2" s="90"/>
      <c r="J2" s="90"/>
      <c r="K2" s="90"/>
      <c r="L2" s="90"/>
      <c r="M2" s="88"/>
      <c r="N2" s="36"/>
      <c r="O2" s="36"/>
      <c r="P2" s="36"/>
      <c r="Q2" s="36"/>
      <c r="R2" s="36"/>
      <c r="S2" s="36"/>
      <c r="T2" s="14"/>
      <c r="U2" s="14"/>
    </row>
    <row r="3" spans="1:22" ht="4.5" customHeight="1" thickBot="1" x14ac:dyDescent="0.3">
      <c r="A3" s="9"/>
    </row>
    <row r="4" spans="1:22" ht="24" thickBot="1" x14ac:dyDescent="0.4">
      <c r="A4" s="91" t="s">
        <v>31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3"/>
      <c r="N4" s="11"/>
      <c r="O4" s="11"/>
      <c r="P4" s="11"/>
      <c r="Q4" s="11"/>
      <c r="R4" s="11"/>
      <c r="S4" s="11"/>
      <c r="T4" s="11"/>
      <c r="U4" s="11"/>
      <c r="V4" s="11"/>
    </row>
    <row r="5" spans="1:22" ht="21" x14ac:dyDescent="0.35">
      <c r="A5" s="47" t="s">
        <v>2</v>
      </c>
      <c r="B5" s="48">
        <v>2022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4"/>
    </row>
    <row r="6" spans="1:22" ht="21" x14ac:dyDescent="0.35">
      <c r="A6" s="15" t="s">
        <v>0</v>
      </c>
      <c r="B6" s="24">
        <v>4</v>
      </c>
      <c r="M6" s="7"/>
    </row>
    <row r="7" spans="1:22" ht="30" x14ac:dyDescent="0.25">
      <c r="A7" s="8" t="s">
        <v>7</v>
      </c>
      <c r="B7" s="57">
        <f>(SUM(I10:I33)/1000)</f>
        <v>987.7</v>
      </c>
      <c r="C7" s="14"/>
      <c r="D7" s="14"/>
      <c r="E7" s="14"/>
      <c r="F7" s="20"/>
      <c r="G7" s="20"/>
      <c r="H7" s="20"/>
      <c r="M7" s="7"/>
    </row>
    <row r="8" spans="1:22" x14ac:dyDescent="0.25">
      <c r="A8" s="9"/>
      <c r="C8" s="94" t="s">
        <v>31</v>
      </c>
      <c r="D8" s="94"/>
      <c r="E8" s="94"/>
      <c r="F8" s="94" t="s">
        <v>54</v>
      </c>
      <c r="G8" s="94"/>
      <c r="H8" s="94"/>
      <c r="J8" s="95"/>
      <c r="K8" s="95"/>
      <c r="L8" s="95"/>
      <c r="M8" s="96"/>
      <c r="N8" s="34"/>
      <c r="O8" s="34"/>
      <c r="P8" s="34"/>
      <c r="Q8" s="34"/>
    </row>
    <row r="9" spans="1:22" ht="45" x14ac:dyDescent="0.25">
      <c r="A9" s="25" t="s">
        <v>3</v>
      </c>
      <c r="B9" s="26" t="s">
        <v>1</v>
      </c>
      <c r="C9" s="27" t="s">
        <v>37</v>
      </c>
      <c r="D9" s="27" t="s">
        <v>38</v>
      </c>
      <c r="E9" s="27" t="s">
        <v>39</v>
      </c>
      <c r="F9" s="27" t="s">
        <v>55</v>
      </c>
      <c r="G9" s="27" t="s">
        <v>56</v>
      </c>
      <c r="H9" s="27" t="s">
        <v>57</v>
      </c>
      <c r="I9" s="27" t="s">
        <v>58</v>
      </c>
      <c r="J9" s="28"/>
      <c r="K9" s="28"/>
      <c r="L9" s="28"/>
      <c r="M9" s="49"/>
      <c r="N9" s="59"/>
      <c r="O9" s="59"/>
      <c r="P9" s="37"/>
      <c r="Q9" s="37"/>
    </row>
    <row r="10" spans="1:22" x14ac:dyDescent="0.25">
      <c r="A10" s="10">
        <v>1</v>
      </c>
      <c r="B10" s="2">
        <f>'[1]Campioni CSS EoW'!B122</f>
        <v>44615</v>
      </c>
      <c r="C10" s="4">
        <v>29.7</v>
      </c>
      <c r="D10" s="4">
        <v>0.38</v>
      </c>
      <c r="E10" s="4">
        <v>6.0000000000000001E-3</v>
      </c>
      <c r="F10" s="4">
        <v>9.3000000000000007</v>
      </c>
      <c r="G10" s="4">
        <v>10.8</v>
      </c>
      <c r="H10" s="4">
        <v>33</v>
      </c>
      <c r="I10" s="58">
        <v>109530</v>
      </c>
      <c r="J10" s="19"/>
      <c r="K10" s="28"/>
      <c r="L10" s="28"/>
      <c r="M10" s="49"/>
      <c r="N10" s="29"/>
      <c r="O10" s="30"/>
      <c r="P10" s="30"/>
      <c r="Q10" s="30"/>
    </row>
    <row r="11" spans="1:22" ht="15.75" customHeight="1" x14ac:dyDescent="0.25">
      <c r="A11" s="10">
        <v>2</v>
      </c>
      <c r="B11" s="2">
        <f>'[1]Campioni CSS EoW'!B123</f>
        <v>44615</v>
      </c>
      <c r="C11" s="4">
        <v>24.1</v>
      </c>
      <c r="D11" s="60">
        <v>0.93</v>
      </c>
      <c r="E11" s="4">
        <v>8.0000000000000002E-3</v>
      </c>
      <c r="F11" s="4">
        <v>15.4</v>
      </c>
      <c r="G11" s="4">
        <v>14.8</v>
      </c>
      <c r="H11" s="4">
        <v>28.8</v>
      </c>
      <c r="I11" s="58"/>
      <c r="J11" s="19"/>
      <c r="K11" s="19"/>
      <c r="L11" s="19"/>
      <c r="M11" s="49"/>
      <c r="N11" s="29"/>
      <c r="O11" s="30"/>
      <c r="P11" s="30"/>
      <c r="Q11" s="30"/>
    </row>
    <row r="12" spans="1:22" x14ac:dyDescent="0.25">
      <c r="A12" s="10">
        <v>3</v>
      </c>
      <c r="B12" s="2">
        <f>'[1]Campioni CSS EoW'!B124</f>
        <v>44616</v>
      </c>
      <c r="C12" s="4">
        <v>32.4</v>
      </c>
      <c r="D12" s="4">
        <v>0.39</v>
      </c>
      <c r="E12" s="4">
        <v>0.01</v>
      </c>
      <c r="F12" s="4">
        <v>3.6</v>
      </c>
      <c r="G12" s="4">
        <v>7.8</v>
      </c>
      <c r="H12" s="4">
        <v>33.700000000000003</v>
      </c>
      <c r="I12" s="58">
        <v>65250</v>
      </c>
      <c r="J12" s="19"/>
      <c r="K12" s="19"/>
      <c r="L12" s="19"/>
      <c r="M12" s="49"/>
      <c r="N12" s="29"/>
      <c r="O12" s="30"/>
      <c r="P12" s="30"/>
      <c r="Q12" s="30"/>
    </row>
    <row r="13" spans="1:22" ht="14.45" customHeight="1" x14ac:dyDescent="0.25">
      <c r="A13" s="10">
        <v>4</v>
      </c>
      <c r="B13" s="2">
        <f>'[1]Campioni CSS EoW'!B125</f>
        <v>44616</v>
      </c>
      <c r="C13" s="4">
        <v>30.4</v>
      </c>
      <c r="D13" s="4">
        <v>0.82</v>
      </c>
      <c r="E13" s="55">
        <v>0.27800000000000002</v>
      </c>
      <c r="F13" s="4">
        <v>5.0999999999999996</v>
      </c>
      <c r="G13" s="4">
        <v>10.9</v>
      </c>
      <c r="H13" s="4">
        <v>32.1</v>
      </c>
      <c r="I13" s="58"/>
      <c r="J13" s="19"/>
      <c r="K13" s="19"/>
      <c r="L13" s="19"/>
      <c r="M13" s="49"/>
      <c r="N13" s="29"/>
      <c r="O13" s="30"/>
      <c r="P13" s="30"/>
      <c r="Q13" s="30"/>
    </row>
    <row r="14" spans="1:22" ht="15" customHeight="1" x14ac:dyDescent="0.25">
      <c r="A14" s="10">
        <v>5</v>
      </c>
      <c r="B14" s="2">
        <f>'[1]Campioni CSS EoW'!B126</f>
        <v>44617</v>
      </c>
      <c r="C14" s="4">
        <v>26.1</v>
      </c>
      <c r="D14" s="4">
        <v>0.84</v>
      </c>
      <c r="E14" s="4">
        <v>5.0000000000000001E-3</v>
      </c>
      <c r="F14" s="4">
        <v>12</v>
      </c>
      <c r="G14" s="4">
        <v>11.6</v>
      </c>
      <c r="H14" s="4">
        <v>29.9</v>
      </c>
      <c r="I14" s="58">
        <v>66700</v>
      </c>
      <c r="J14" s="19"/>
      <c r="K14" s="19"/>
      <c r="L14" s="19"/>
      <c r="M14" s="49"/>
    </row>
    <row r="15" spans="1:22" x14ac:dyDescent="0.25">
      <c r="A15" s="10">
        <v>6</v>
      </c>
      <c r="B15" s="2">
        <f>'[1]Campioni CSS EoW'!B127</f>
        <v>44617</v>
      </c>
      <c r="C15" s="4">
        <v>27.8</v>
      </c>
      <c r="D15" s="55">
        <v>1.1000000000000001</v>
      </c>
      <c r="E15" s="4">
        <v>6.0000000000000001E-3</v>
      </c>
      <c r="F15" s="4">
        <v>8.8000000000000007</v>
      </c>
      <c r="G15" s="4">
        <v>12.4</v>
      </c>
      <c r="H15" s="4">
        <v>30.7</v>
      </c>
      <c r="I15" s="58"/>
      <c r="J15" s="19"/>
      <c r="K15" s="19"/>
      <c r="L15" s="19"/>
      <c r="M15" s="49"/>
    </row>
    <row r="16" spans="1:22" x14ac:dyDescent="0.25">
      <c r="A16" s="10">
        <v>7</v>
      </c>
      <c r="B16" s="2">
        <f>'[1]Campioni CSS EoW'!B128</f>
        <v>44620</v>
      </c>
      <c r="C16" s="4">
        <v>21.1</v>
      </c>
      <c r="D16" s="4">
        <v>0.9</v>
      </c>
      <c r="E16" s="4">
        <v>2.3E-2</v>
      </c>
      <c r="F16" s="4">
        <v>13.5</v>
      </c>
      <c r="G16" s="4">
        <v>15.8</v>
      </c>
      <c r="H16" s="4">
        <v>24.7</v>
      </c>
      <c r="I16" s="58">
        <v>86370</v>
      </c>
      <c r="J16" s="19"/>
      <c r="K16" s="19"/>
      <c r="L16" s="19"/>
      <c r="M16" s="49"/>
    </row>
    <row r="17" spans="1:21" x14ac:dyDescent="0.25">
      <c r="A17" s="10">
        <v>8</v>
      </c>
      <c r="B17" s="2">
        <f>'[1]Campioni CSS EoW'!B129</f>
        <v>44620</v>
      </c>
      <c r="C17" s="4">
        <v>24.8</v>
      </c>
      <c r="D17" s="55">
        <v>1.61</v>
      </c>
      <c r="E17" s="4">
        <v>0.01</v>
      </c>
      <c r="F17" s="4">
        <v>12.6</v>
      </c>
      <c r="G17" s="4">
        <v>13.3</v>
      </c>
      <c r="H17" s="4">
        <v>28.6</v>
      </c>
      <c r="I17" s="58"/>
      <c r="J17" s="19"/>
      <c r="K17" s="19"/>
      <c r="L17" s="19"/>
      <c r="M17" s="49"/>
    </row>
    <row r="18" spans="1:21" x14ac:dyDescent="0.25">
      <c r="A18" s="10">
        <v>9</v>
      </c>
      <c r="B18" s="2">
        <f>'[1]Campioni CSS EoW'!B130</f>
        <v>44621</v>
      </c>
      <c r="C18" s="4">
        <v>26.6</v>
      </c>
      <c r="D18" s="4">
        <v>0.57999999999999996</v>
      </c>
      <c r="E18" s="4">
        <v>8.9999999999999993E-3</v>
      </c>
      <c r="F18" s="4">
        <v>10.6</v>
      </c>
      <c r="G18" s="4">
        <v>16.600000000000001</v>
      </c>
      <c r="H18" s="4">
        <v>30</v>
      </c>
      <c r="I18" s="58">
        <v>64710</v>
      </c>
      <c r="J18" s="19"/>
      <c r="K18" s="19"/>
      <c r="L18" s="19"/>
      <c r="M18" s="49"/>
    </row>
    <row r="19" spans="1:21" x14ac:dyDescent="0.25">
      <c r="A19" s="10">
        <v>10</v>
      </c>
      <c r="B19" s="2">
        <f>'[1]Campioni CSS EoW'!B131</f>
        <v>44621</v>
      </c>
      <c r="C19" s="4">
        <v>26.8</v>
      </c>
      <c r="D19" s="4">
        <v>0.87</v>
      </c>
      <c r="E19" s="4">
        <v>7.0000000000000001E-3</v>
      </c>
      <c r="F19" s="4">
        <v>9.9</v>
      </c>
      <c r="G19" s="4">
        <v>10.8</v>
      </c>
      <c r="H19" s="4">
        <v>29.9</v>
      </c>
      <c r="I19" s="58"/>
      <c r="J19" s="19"/>
      <c r="K19" s="19"/>
      <c r="L19" s="19"/>
      <c r="M19" s="49"/>
    </row>
    <row r="20" spans="1:21" x14ac:dyDescent="0.25">
      <c r="A20" s="10">
        <v>11</v>
      </c>
      <c r="B20" s="2">
        <f>'[1]Campioni CSS EoW'!B132</f>
        <v>44622</v>
      </c>
      <c r="C20" s="4">
        <v>22.9</v>
      </c>
      <c r="D20" s="4">
        <v>0.65</v>
      </c>
      <c r="E20" s="4">
        <v>1.0999999999999999E-2</v>
      </c>
      <c r="F20" s="4">
        <v>11.5</v>
      </c>
      <c r="G20" s="4">
        <v>11.9</v>
      </c>
      <c r="H20" s="4">
        <v>26.1</v>
      </c>
      <c r="I20" s="58">
        <v>90870</v>
      </c>
      <c r="J20" s="28"/>
      <c r="K20" s="19"/>
      <c r="L20" s="19"/>
      <c r="M20" s="49"/>
    </row>
    <row r="21" spans="1:21" x14ac:dyDescent="0.25">
      <c r="A21" s="10">
        <v>12</v>
      </c>
      <c r="B21" s="2">
        <f>'[1]Campioni CSS EoW'!B133</f>
        <v>44622</v>
      </c>
      <c r="C21" s="4">
        <v>23.9</v>
      </c>
      <c r="D21" s="4">
        <v>0.75</v>
      </c>
      <c r="E21" s="4">
        <v>8.0000000000000002E-3</v>
      </c>
      <c r="F21" s="4">
        <v>10.8</v>
      </c>
      <c r="G21" s="4">
        <v>15.6</v>
      </c>
      <c r="H21" s="4">
        <v>27</v>
      </c>
      <c r="I21" s="58"/>
      <c r="J21" s="28"/>
      <c r="K21" s="19"/>
      <c r="L21" s="19"/>
      <c r="M21" s="49"/>
    </row>
    <row r="22" spans="1:21" ht="15" customHeight="1" x14ac:dyDescent="0.25">
      <c r="A22" s="10">
        <v>13</v>
      </c>
      <c r="B22" s="2">
        <f>'[1]Campioni CSS EoW'!B134</f>
        <v>44623</v>
      </c>
      <c r="C22" s="4">
        <v>26.1</v>
      </c>
      <c r="D22" s="61">
        <v>0.46</v>
      </c>
      <c r="E22" s="4">
        <v>3.0000000000000001E-3</v>
      </c>
      <c r="F22" s="4">
        <v>10</v>
      </c>
      <c r="G22" s="4">
        <v>13.6</v>
      </c>
      <c r="H22" s="4">
        <v>29.2</v>
      </c>
      <c r="I22" s="58">
        <v>89870</v>
      </c>
      <c r="J22" s="19"/>
      <c r="K22" s="19"/>
      <c r="L22" s="19"/>
      <c r="M22" s="49"/>
    </row>
    <row r="23" spans="1:21" x14ac:dyDescent="0.25">
      <c r="A23" s="10">
        <v>14</v>
      </c>
      <c r="B23" s="2">
        <f>'[1]Campioni CSS EoW'!B135</f>
        <v>44623</v>
      </c>
      <c r="C23" s="4">
        <v>25.3</v>
      </c>
      <c r="D23" s="4">
        <v>0.67</v>
      </c>
      <c r="E23" s="4">
        <v>6.0000000000000001E-3</v>
      </c>
      <c r="F23" s="4">
        <v>11.9</v>
      </c>
      <c r="G23" s="4">
        <v>11.2</v>
      </c>
      <c r="H23" s="4">
        <v>29</v>
      </c>
      <c r="I23" s="58"/>
      <c r="J23" s="19"/>
      <c r="K23" s="19"/>
      <c r="L23" s="19"/>
      <c r="M23" s="49"/>
    </row>
    <row r="24" spans="1:21" x14ac:dyDescent="0.25">
      <c r="A24" s="10">
        <v>15</v>
      </c>
      <c r="B24" s="2">
        <f>'[1]Campioni CSS EoW'!B136</f>
        <v>44624</v>
      </c>
      <c r="C24" s="4">
        <v>24.3</v>
      </c>
      <c r="D24" s="4">
        <v>0.48</v>
      </c>
      <c r="E24" s="4">
        <v>8.9999999999999993E-3</v>
      </c>
      <c r="F24" s="4">
        <v>7.9</v>
      </c>
      <c r="G24" s="4">
        <v>14.8</v>
      </c>
      <c r="H24" s="4">
        <v>28.8</v>
      </c>
      <c r="I24" s="58">
        <v>65020</v>
      </c>
      <c r="J24" s="19"/>
      <c r="K24" s="19"/>
      <c r="L24" s="19"/>
      <c r="M24" s="49"/>
    </row>
    <row r="25" spans="1:21" x14ac:dyDescent="0.25">
      <c r="A25" s="10">
        <v>16</v>
      </c>
      <c r="B25" s="2">
        <f>'[1]Campioni CSS EoW'!B137</f>
        <v>44624</v>
      </c>
      <c r="C25" s="4">
        <v>26.3</v>
      </c>
      <c r="D25" s="4">
        <v>0.23</v>
      </c>
      <c r="E25" s="4">
        <v>6.0000000000000001E-3</v>
      </c>
      <c r="F25" s="4">
        <v>8.6</v>
      </c>
      <c r="G25" s="4">
        <v>11.6</v>
      </c>
      <c r="H25" s="4">
        <v>30</v>
      </c>
      <c r="I25" s="58"/>
      <c r="J25" s="19"/>
      <c r="K25" s="19"/>
      <c r="L25" s="19"/>
      <c r="M25" s="49"/>
    </row>
    <row r="26" spans="1:21" x14ac:dyDescent="0.25">
      <c r="A26" s="10">
        <v>17</v>
      </c>
      <c r="B26" s="2">
        <f>'[1]Campioni CSS EoW'!B138</f>
        <v>44627</v>
      </c>
      <c r="C26" s="4">
        <v>22.4</v>
      </c>
      <c r="D26" s="63">
        <v>1.01</v>
      </c>
      <c r="E26" s="4">
        <v>1.0999999999999999E-2</v>
      </c>
      <c r="F26" s="4">
        <v>11.7</v>
      </c>
      <c r="G26" s="4">
        <v>19.2</v>
      </c>
      <c r="H26" s="4">
        <v>25.5</v>
      </c>
      <c r="I26" s="58">
        <v>64160</v>
      </c>
      <c r="J26" s="19"/>
      <c r="K26" s="19"/>
      <c r="L26" s="19"/>
      <c r="M26" s="49"/>
    </row>
    <row r="27" spans="1:21" x14ac:dyDescent="0.25">
      <c r="A27" s="10">
        <v>18</v>
      </c>
      <c r="B27" s="2">
        <f>'[1]Campioni CSS EoW'!B139</f>
        <v>44627</v>
      </c>
      <c r="C27" s="4">
        <v>24</v>
      </c>
      <c r="D27" s="4">
        <v>0.87</v>
      </c>
      <c r="E27" s="4">
        <v>0.01</v>
      </c>
      <c r="F27" s="4">
        <v>12</v>
      </c>
      <c r="G27" s="4">
        <v>14.1</v>
      </c>
      <c r="H27" s="4">
        <v>27.5</v>
      </c>
      <c r="I27" s="58"/>
      <c r="J27" s="19"/>
      <c r="K27" s="19"/>
      <c r="L27" s="19"/>
      <c r="M27" s="49"/>
      <c r="N27" s="50"/>
    </row>
    <row r="28" spans="1:21" x14ac:dyDescent="0.25">
      <c r="A28" s="10">
        <v>19</v>
      </c>
      <c r="B28" s="2">
        <f>'[1]Campioni CSS EoW'!B140</f>
        <v>44628</v>
      </c>
      <c r="C28" s="4">
        <v>27.3</v>
      </c>
      <c r="D28" s="4">
        <v>0.66</v>
      </c>
      <c r="E28" s="4">
        <v>0.01</v>
      </c>
      <c r="F28" s="4">
        <v>10.1</v>
      </c>
      <c r="G28" s="4">
        <v>7.8</v>
      </c>
      <c r="H28" s="4">
        <v>30.6</v>
      </c>
      <c r="I28" s="58">
        <v>110840</v>
      </c>
      <c r="J28" s="19"/>
      <c r="K28" s="19"/>
      <c r="L28" s="19"/>
      <c r="M28" s="49"/>
      <c r="N28" s="34"/>
      <c r="O28" s="34"/>
      <c r="P28" s="34"/>
      <c r="Q28" s="34"/>
      <c r="R28" s="34"/>
      <c r="S28" s="34"/>
      <c r="T28" s="34"/>
      <c r="U28" s="34"/>
    </row>
    <row r="29" spans="1:21" x14ac:dyDescent="0.25">
      <c r="A29" s="10">
        <v>20</v>
      </c>
      <c r="B29" s="2">
        <f>'[1]Campioni CSS EoW'!B141</f>
        <v>44628</v>
      </c>
      <c r="C29" s="4">
        <v>29.7</v>
      </c>
      <c r="D29" s="4">
        <v>0.84</v>
      </c>
      <c r="E29" s="4">
        <v>7.0000000000000001E-3</v>
      </c>
      <c r="F29" s="4">
        <v>7.5</v>
      </c>
      <c r="G29" s="4">
        <v>7.9</v>
      </c>
      <c r="H29" s="4">
        <v>32.299999999999997</v>
      </c>
      <c r="I29" s="58"/>
      <c r="J29" s="19"/>
      <c r="K29" s="19"/>
      <c r="L29" s="19"/>
      <c r="M29" s="49"/>
      <c r="N29" s="35"/>
      <c r="O29" s="35"/>
      <c r="P29" s="35"/>
      <c r="Q29" s="35"/>
      <c r="R29" s="35"/>
      <c r="S29" s="35"/>
      <c r="T29" s="35"/>
      <c r="U29" s="35"/>
    </row>
    <row r="30" spans="1:21" x14ac:dyDescent="0.25">
      <c r="A30" s="10">
        <v>21</v>
      </c>
      <c r="B30" s="2">
        <f>'[1]Campioni CSS EoW'!B142</f>
        <v>44629</v>
      </c>
      <c r="C30" s="4">
        <v>30.5</v>
      </c>
      <c r="D30" s="4">
        <v>0.47</v>
      </c>
      <c r="E30" s="4">
        <v>3.0000000000000001E-3</v>
      </c>
      <c r="F30" s="4">
        <v>6.7</v>
      </c>
      <c r="G30" s="4">
        <v>9</v>
      </c>
      <c r="H30" s="4">
        <v>32.799999999999997</v>
      </c>
      <c r="I30" s="58">
        <v>87670</v>
      </c>
      <c r="J30" s="19"/>
      <c r="K30" s="19"/>
      <c r="L30" s="19"/>
      <c r="M30" s="49"/>
      <c r="N30" s="35"/>
      <c r="O30" s="35"/>
      <c r="P30" s="35"/>
      <c r="Q30" s="33"/>
      <c r="R30" s="33"/>
      <c r="S30" s="33"/>
      <c r="T30" s="33"/>
      <c r="U30" s="33"/>
    </row>
    <row r="31" spans="1:21" x14ac:dyDescent="0.25">
      <c r="A31" s="10">
        <v>22</v>
      </c>
      <c r="B31" s="2">
        <f>'[1]Campioni CSS EoW'!B143</f>
        <v>44629</v>
      </c>
      <c r="C31" s="4">
        <v>33.200000000000003</v>
      </c>
      <c r="D31" s="4">
        <v>0.56000000000000005</v>
      </c>
      <c r="E31" s="4">
        <v>5.0000000000000001E-3</v>
      </c>
      <c r="F31" s="4">
        <v>4.9000000000000004</v>
      </c>
      <c r="G31" s="4">
        <v>8.5</v>
      </c>
      <c r="H31" s="4">
        <v>35</v>
      </c>
      <c r="I31" s="58"/>
      <c r="J31" s="19"/>
      <c r="K31" s="19"/>
      <c r="L31" s="19"/>
      <c r="M31" s="49"/>
      <c r="N31" s="33"/>
      <c r="O31" s="13"/>
      <c r="P31" s="13"/>
      <c r="Q31" s="32"/>
      <c r="R31" s="32"/>
      <c r="S31" s="32"/>
      <c r="T31" s="32"/>
      <c r="U31" s="32"/>
    </row>
    <row r="32" spans="1:21" x14ac:dyDescent="0.25">
      <c r="A32" s="10">
        <v>23</v>
      </c>
      <c r="B32" s="2">
        <f>'[1]Campioni CSS EoW'!B144</f>
        <v>44630</v>
      </c>
      <c r="C32" s="4">
        <v>32.6</v>
      </c>
      <c r="D32" s="4">
        <v>0.56000000000000005</v>
      </c>
      <c r="E32" s="4">
        <v>7.0000000000000001E-3</v>
      </c>
      <c r="F32" s="4">
        <v>4.9000000000000004</v>
      </c>
      <c r="G32" s="4">
        <v>7.5</v>
      </c>
      <c r="H32" s="4">
        <v>34.4</v>
      </c>
      <c r="I32" s="58">
        <v>86710</v>
      </c>
      <c r="J32" s="19"/>
      <c r="K32" s="19"/>
      <c r="L32" s="19"/>
      <c r="M32" s="49"/>
      <c r="N32" s="33"/>
      <c r="O32" s="13"/>
      <c r="P32" s="13"/>
      <c r="Q32" s="32"/>
      <c r="R32" s="32"/>
      <c r="S32" s="32"/>
      <c r="T32" s="32"/>
      <c r="U32" s="32"/>
    </row>
    <row r="33" spans="1:21" x14ac:dyDescent="0.25">
      <c r="A33" s="10">
        <v>24</v>
      </c>
      <c r="B33" s="2">
        <f>'[1]Campioni CSS EoW'!B145</f>
        <v>44630</v>
      </c>
      <c r="C33" s="4">
        <v>32.799999999999997</v>
      </c>
      <c r="D33" s="4">
        <v>0.26</v>
      </c>
      <c r="E33" s="31">
        <v>1E-3</v>
      </c>
      <c r="F33" s="4">
        <v>4.5</v>
      </c>
      <c r="G33" s="4">
        <v>9.9</v>
      </c>
      <c r="H33" s="4">
        <v>34.4</v>
      </c>
      <c r="I33" s="58"/>
      <c r="J33" s="19"/>
      <c r="K33" s="19"/>
      <c r="L33" s="19"/>
      <c r="M33" s="49"/>
      <c r="N33" s="35"/>
      <c r="O33" s="13"/>
      <c r="P33" s="13"/>
      <c r="Q33" s="32"/>
      <c r="R33" s="32"/>
      <c r="S33" s="32"/>
      <c r="T33" s="32"/>
      <c r="U33" s="32"/>
    </row>
    <row r="34" spans="1:21" x14ac:dyDescent="0.25">
      <c r="A34" s="21" t="s">
        <v>36</v>
      </c>
      <c r="B34" s="1"/>
      <c r="C34" s="3">
        <f>AVERAGE(C10:C33)</f>
        <v>27.129166666666666</v>
      </c>
      <c r="D34" s="3">
        <f>AVERAGE(D10:D33)</f>
        <v>0.70374999999999999</v>
      </c>
      <c r="E34" s="39">
        <f>AVERAGE(E10:E33)</f>
        <v>1.9125000000000007E-2</v>
      </c>
      <c r="F34" s="39">
        <f t="shared" ref="F34:H34" si="0">AVERAGE(F10:F33)</f>
        <v>9.3249999999999993</v>
      </c>
      <c r="G34" s="39">
        <f>AVERAGE(G10:G33)</f>
        <v>11.975</v>
      </c>
      <c r="H34" s="39">
        <f t="shared" si="0"/>
        <v>30.166666666666661</v>
      </c>
      <c r="I34" s="51"/>
      <c r="J34" s="51"/>
      <c r="K34" s="51"/>
      <c r="L34" s="51"/>
      <c r="M34" s="7"/>
      <c r="N34" s="35"/>
      <c r="O34" s="13"/>
      <c r="P34" s="13"/>
      <c r="Q34" s="32"/>
      <c r="R34" s="32"/>
      <c r="S34" s="32"/>
      <c r="T34" s="32"/>
      <c r="U34" s="32"/>
    </row>
    <row r="35" spans="1:21" x14ac:dyDescent="0.25">
      <c r="A35" s="9"/>
      <c r="C35" s="16"/>
      <c r="D35" s="16"/>
      <c r="E35" s="16"/>
      <c r="F35" s="16"/>
      <c r="G35" s="16"/>
      <c r="H35" s="16"/>
      <c r="M35" s="7"/>
    </row>
    <row r="36" spans="1:21" x14ac:dyDescent="0.25">
      <c r="A36" s="18" t="s">
        <v>41</v>
      </c>
      <c r="C36" s="16"/>
      <c r="D36" s="16"/>
      <c r="E36" s="17"/>
      <c r="F36" s="17"/>
      <c r="G36" s="17"/>
      <c r="H36" s="17"/>
      <c r="M36" s="7"/>
    </row>
    <row r="37" spans="1:21" x14ac:dyDescent="0.25">
      <c r="A37" s="18" t="s">
        <v>40</v>
      </c>
      <c r="C37" s="16"/>
      <c r="D37" s="16"/>
      <c r="M37" s="7"/>
    </row>
    <row r="38" spans="1:21" ht="15.75" thickBot="1" x14ac:dyDescent="0.3">
      <c r="A38" s="22"/>
      <c r="B38" s="5"/>
      <c r="C38" s="23"/>
      <c r="D38" s="23"/>
      <c r="E38" s="5"/>
      <c r="F38" s="5"/>
      <c r="G38" s="5"/>
      <c r="H38" s="5"/>
      <c r="I38" s="5"/>
      <c r="J38" s="5"/>
      <c r="K38" s="5"/>
      <c r="L38" s="5"/>
      <c r="M38" s="6"/>
    </row>
    <row r="39" spans="1:21" ht="15.75" thickBot="1" x14ac:dyDescent="0.3"/>
    <row r="40" spans="1:21" ht="24" thickBot="1" x14ac:dyDescent="0.4">
      <c r="A40" s="91" t="s">
        <v>32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3"/>
      <c r="N40" s="11"/>
      <c r="O40" s="11"/>
      <c r="P40" s="11"/>
      <c r="Q40" s="11"/>
      <c r="R40" s="11"/>
      <c r="S40" s="11"/>
      <c r="T40" s="11"/>
      <c r="U40" s="11"/>
    </row>
    <row r="41" spans="1:21" x14ac:dyDescent="0.25">
      <c r="A41" s="9"/>
      <c r="M41" s="7"/>
    </row>
    <row r="42" spans="1:21" x14ac:dyDescent="0.25">
      <c r="A42" s="97" t="s">
        <v>8</v>
      </c>
      <c r="B42" s="98"/>
      <c r="C42" s="98"/>
      <c r="D42" s="98"/>
      <c r="E42" s="98"/>
      <c r="F42" s="98"/>
      <c r="G42" s="98"/>
      <c r="H42" s="98"/>
      <c r="I42" s="98"/>
      <c r="J42" s="98"/>
      <c r="K42" s="99"/>
      <c r="M42" s="7"/>
    </row>
    <row r="43" spans="1:21" ht="18" customHeight="1" x14ac:dyDescent="0.25">
      <c r="A43" s="78" t="s">
        <v>53</v>
      </c>
      <c r="B43" s="79"/>
      <c r="C43" s="79"/>
      <c r="D43" s="79"/>
      <c r="E43" s="79"/>
      <c r="F43" s="79"/>
      <c r="G43" s="79"/>
      <c r="H43" s="79"/>
      <c r="I43" s="79"/>
      <c r="J43" s="79"/>
      <c r="K43" s="80"/>
      <c r="M43" s="7"/>
    </row>
    <row r="44" spans="1:21" ht="18" customHeight="1" x14ac:dyDescent="0.25">
      <c r="A44" s="78" t="s">
        <v>46</v>
      </c>
      <c r="B44" s="79"/>
      <c r="C44" s="79"/>
      <c r="D44" s="79"/>
      <c r="E44" s="79"/>
      <c r="F44" s="79"/>
      <c r="G44" s="79"/>
      <c r="H44" s="79"/>
      <c r="I44" s="79"/>
      <c r="J44" s="79"/>
      <c r="K44" s="80"/>
      <c r="M44" s="7"/>
    </row>
    <row r="45" spans="1:21" x14ac:dyDescent="0.25">
      <c r="A45" s="97" t="s">
        <v>9</v>
      </c>
      <c r="B45" s="98"/>
      <c r="C45" s="98"/>
      <c r="D45" s="98"/>
      <c r="E45" s="98"/>
      <c r="F45" s="98"/>
      <c r="G45" s="98"/>
      <c r="H45" s="98"/>
      <c r="I45" s="98"/>
      <c r="J45" s="98"/>
      <c r="K45" s="99"/>
      <c r="M45" s="7"/>
    </row>
    <row r="46" spans="1:21" ht="18" customHeight="1" x14ac:dyDescent="0.25">
      <c r="A46" s="78" t="s">
        <v>47</v>
      </c>
      <c r="B46" s="79"/>
      <c r="C46" s="79"/>
      <c r="D46" s="79"/>
      <c r="E46" s="79"/>
      <c r="F46" s="79"/>
      <c r="G46" s="79"/>
      <c r="H46" s="79"/>
      <c r="I46" s="79"/>
      <c r="J46" s="79"/>
      <c r="K46" s="80"/>
      <c r="M46" s="7"/>
    </row>
    <row r="47" spans="1:21" ht="17.25" customHeight="1" x14ac:dyDescent="0.25">
      <c r="A47" s="78" t="s">
        <v>48</v>
      </c>
      <c r="B47" s="79"/>
      <c r="C47" s="79"/>
      <c r="D47" s="79"/>
      <c r="E47" s="79"/>
      <c r="F47" s="79"/>
      <c r="G47" s="79"/>
      <c r="H47" s="79"/>
      <c r="I47" s="79"/>
      <c r="J47" s="79"/>
      <c r="K47" s="80"/>
      <c r="M47" s="7"/>
    </row>
    <row r="48" spans="1:21" x14ac:dyDescent="0.25">
      <c r="A48" s="100" t="s">
        <v>59</v>
      </c>
      <c r="B48" s="100"/>
      <c r="C48" s="101" t="s">
        <v>10</v>
      </c>
      <c r="D48" s="102" t="s">
        <v>52</v>
      </c>
      <c r="E48" s="104" t="s">
        <v>60</v>
      </c>
      <c r="F48" s="105"/>
      <c r="G48" s="105"/>
      <c r="H48" s="105"/>
      <c r="I48" s="105"/>
      <c r="J48" s="105"/>
      <c r="K48" s="106"/>
      <c r="M48" s="7"/>
    </row>
    <row r="49" spans="1:13" x14ac:dyDescent="0.25">
      <c r="A49" s="100"/>
      <c r="B49" s="100"/>
      <c r="C49" s="101"/>
      <c r="D49" s="103"/>
      <c r="E49" s="107"/>
      <c r="F49" s="108"/>
      <c r="G49" s="108"/>
      <c r="H49" s="108"/>
      <c r="I49" s="108"/>
      <c r="J49" s="108"/>
      <c r="K49" s="109"/>
      <c r="M49" s="7"/>
    </row>
    <row r="50" spans="1:13" ht="15" customHeight="1" x14ac:dyDescent="0.25">
      <c r="A50" s="110" t="s">
        <v>11</v>
      </c>
      <c r="B50" s="110"/>
      <c r="C50" s="52" t="s">
        <v>5</v>
      </c>
      <c r="D50" s="46">
        <f>G34</f>
        <v>11.975</v>
      </c>
      <c r="E50" s="111" t="s">
        <v>33</v>
      </c>
      <c r="F50" s="112"/>
      <c r="G50" s="112"/>
      <c r="H50" s="112"/>
      <c r="I50" s="112"/>
      <c r="J50" s="112"/>
      <c r="K50" s="113"/>
      <c r="M50" s="7"/>
    </row>
    <row r="51" spans="1:13" ht="15" customHeight="1" x14ac:dyDescent="0.25">
      <c r="A51" s="110" t="s">
        <v>12</v>
      </c>
      <c r="B51" s="110"/>
      <c r="C51" s="52" t="s">
        <v>13</v>
      </c>
      <c r="D51" s="46">
        <f>F34</f>
        <v>9.3249999999999993</v>
      </c>
      <c r="E51" s="111" t="s">
        <v>33</v>
      </c>
      <c r="F51" s="112"/>
      <c r="G51" s="112"/>
      <c r="H51" s="112"/>
      <c r="I51" s="112"/>
      <c r="J51" s="112"/>
      <c r="K51" s="113"/>
      <c r="M51" s="7"/>
    </row>
    <row r="52" spans="1:13" ht="15" customHeight="1" x14ac:dyDescent="0.25">
      <c r="A52" s="110" t="s">
        <v>14</v>
      </c>
      <c r="B52" s="110"/>
      <c r="C52" s="52" t="s">
        <v>4</v>
      </c>
      <c r="D52" s="53">
        <f>C34</f>
        <v>27.129166666666666</v>
      </c>
      <c r="E52" s="111" t="s">
        <v>33</v>
      </c>
      <c r="F52" s="112"/>
      <c r="G52" s="112"/>
      <c r="H52" s="112"/>
      <c r="I52" s="112"/>
      <c r="J52" s="112"/>
      <c r="K52" s="113"/>
      <c r="M52" s="7"/>
    </row>
    <row r="53" spans="1:13" ht="15.75" customHeight="1" x14ac:dyDescent="0.25">
      <c r="A53" s="110" t="s">
        <v>14</v>
      </c>
      <c r="B53" s="110"/>
      <c r="C53" s="52" t="s">
        <v>15</v>
      </c>
      <c r="D53" s="46">
        <f>H34</f>
        <v>30.166666666666661</v>
      </c>
      <c r="E53" s="111" t="s">
        <v>33</v>
      </c>
      <c r="F53" s="112"/>
      <c r="G53" s="112"/>
      <c r="H53" s="112"/>
      <c r="I53" s="112"/>
      <c r="J53" s="112"/>
      <c r="K53" s="113"/>
      <c r="M53" s="7"/>
    </row>
    <row r="54" spans="1:13" x14ac:dyDescent="0.25">
      <c r="A54" s="114" t="s">
        <v>16</v>
      </c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M54" s="7"/>
    </row>
    <row r="55" spans="1:13" ht="15" customHeight="1" x14ac:dyDescent="0.25">
      <c r="A55" s="100" t="s">
        <v>59</v>
      </c>
      <c r="B55" s="100"/>
      <c r="C55" s="116" t="s">
        <v>10</v>
      </c>
      <c r="D55" s="116" t="s">
        <v>52</v>
      </c>
      <c r="E55" s="104" t="s">
        <v>60</v>
      </c>
      <c r="F55" s="105"/>
      <c r="G55" s="105"/>
      <c r="H55" s="105"/>
      <c r="I55" s="105"/>
      <c r="J55" s="105"/>
      <c r="K55" s="106"/>
      <c r="M55" s="7"/>
    </row>
    <row r="56" spans="1:13" x14ac:dyDescent="0.25">
      <c r="A56" s="100"/>
      <c r="B56" s="100"/>
      <c r="C56" s="117"/>
      <c r="D56" s="117"/>
      <c r="E56" s="107"/>
      <c r="F56" s="108"/>
      <c r="G56" s="108"/>
      <c r="H56" s="108"/>
      <c r="I56" s="108"/>
      <c r="J56" s="108"/>
      <c r="K56" s="109"/>
      <c r="M56" s="7"/>
    </row>
    <row r="57" spans="1:13" x14ac:dyDescent="0.25">
      <c r="A57" s="110" t="s">
        <v>17</v>
      </c>
      <c r="B57" s="110"/>
      <c r="C57" s="52" t="s">
        <v>5</v>
      </c>
      <c r="D57" s="53">
        <f>D34</f>
        <v>0.70374999999999999</v>
      </c>
      <c r="E57" s="111" t="s">
        <v>33</v>
      </c>
      <c r="F57" s="112"/>
      <c r="G57" s="112"/>
      <c r="H57" s="112"/>
      <c r="I57" s="112"/>
      <c r="J57" s="112"/>
      <c r="K57" s="113"/>
      <c r="M57" s="7"/>
    </row>
    <row r="58" spans="1:13" ht="15" customHeight="1" x14ac:dyDescent="0.25">
      <c r="A58" s="110" t="s">
        <v>18</v>
      </c>
      <c r="B58" s="110"/>
      <c r="C58" s="52" t="s">
        <v>19</v>
      </c>
      <c r="D58" s="12">
        <v>8.7899999999999991</v>
      </c>
      <c r="E58" s="111" t="s">
        <v>33</v>
      </c>
      <c r="F58" s="112"/>
      <c r="G58" s="112"/>
      <c r="H58" s="112"/>
      <c r="I58" s="112"/>
      <c r="J58" s="112"/>
      <c r="K58" s="113"/>
      <c r="M58" s="7"/>
    </row>
    <row r="59" spans="1:13" ht="15" customHeight="1" x14ac:dyDescent="0.25">
      <c r="A59" s="110" t="s">
        <v>20</v>
      </c>
      <c r="B59" s="110"/>
      <c r="C59" s="52" t="s">
        <v>19</v>
      </c>
      <c r="D59" s="12">
        <v>0.49</v>
      </c>
      <c r="E59" s="111" t="s">
        <v>33</v>
      </c>
      <c r="F59" s="112"/>
      <c r="G59" s="112"/>
      <c r="H59" s="112"/>
      <c r="I59" s="112"/>
      <c r="J59" s="112"/>
      <c r="K59" s="113"/>
      <c r="M59" s="7"/>
    </row>
    <row r="60" spans="1:13" ht="15" customHeight="1" x14ac:dyDescent="0.25">
      <c r="A60" s="110" t="s">
        <v>21</v>
      </c>
      <c r="B60" s="110"/>
      <c r="C60" s="52" t="s">
        <v>19</v>
      </c>
      <c r="D60" s="12">
        <v>0.46</v>
      </c>
      <c r="E60" s="111" t="s">
        <v>33</v>
      </c>
      <c r="F60" s="112"/>
      <c r="G60" s="112"/>
      <c r="H60" s="112"/>
      <c r="I60" s="112"/>
      <c r="J60" s="112"/>
      <c r="K60" s="113"/>
      <c r="M60" s="7"/>
    </row>
    <row r="61" spans="1:13" ht="15" customHeight="1" x14ac:dyDescent="0.25">
      <c r="A61" s="110" t="s">
        <v>22</v>
      </c>
      <c r="B61" s="110"/>
      <c r="C61" s="52" t="s">
        <v>19</v>
      </c>
      <c r="D61" s="12">
        <v>24.2</v>
      </c>
      <c r="E61" s="111" t="s">
        <v>33</v>
      </c>
      <c r="F61" s="112"/>
      <c r="G61" s="112"/>
      <c r="H61" s="112"/>
      <c r="I61" s="112"/>
      <c r="J61" s="112"/>
      <c r="K61" s="113"/>
      <c r="M61" s="7"/>
    </row>
    <row r="62" spans="1:13" ht="15" customHeight="1" x14ac:dyDescent="0.25">
      <c r="A62" s="110" t="s">
        <v>23</v>
      </c>
      <c r="B62" s="110"/>
      <c r="C62" s="52" t="s">
        <v>19</v>
      </c>
      <c r="D62" s="12">
        <v>9.73</v>
      </c>
      <c r="E62" s="111" t="s">
        <v>33</v>
      </c>
      <c r="F62" s="112"/>
      <c r="G62" s="112"/>
      <c r="H62" s="112"/>
      <c r="I62" s="112"/>
      <c r="J62" s="112"/>
      <c r="K62" s="113"/>
      <c r="M62" s="7"/>
    </row>
    <row r="63" spans="1:13" ht="15" customHeight="1" x14ac:dyDescent="0.25">
      <c r="A63" s="110" t="s">
        <v>24</v>
      </c>
      <c r="B63" s="110"/>
      <c r="C63" s="52" t="s">
        <v>19</v>
      </c>
      <c r="D63" s="12">
        <v>52.9</v>
      </c>
      <c r="E63" s="111" t="s">
        <v>33</v>
      </c>
      <c r="F63" s="112"/>
      <c r="G63" s="112"/>
      <c r="H63" s="112"/>
      <c r="I63" s="112"/>
      <c r="J63" s="112"/>
      <c r="K63" s="113"/>
      <c r="M63" s="7"/>
    </row>
    <row r="64" spans="1:13" ht="15" customHeight="1" x14ac:dyDescent="0.25">
      <c r="A64" s="110" t="s">
        <v>25</v>
      </c>
      <c r="B64" s="110"/>
      <c r="C64" s="52" t="s">
        <v>19</v>
      </c>
      <c r="D64" s="12">
        <v>120</v>
      </c>
      <c r="E64" s="111" t="s">
        <v>33</v>
      </c>
      <c r="F64" s="112"/>
      <c r="G64" s="112"/>
      <c r="H64" s="112"/>
      <c r="I64" s="112"/>
      <c r="J64" s="112"/>
      <c r="K64" s="113"/>
      <c r="M64" s="7"/>
    </row>
    <row r="65" spans="1:13" ht="15" customHeight="1" x14ac:dyDescent="0.25">
      <c r="A65" s="110" t="s">
        <v>26</v>
      </c>
      <c r="B65" s="110"/>
      <c r="C65" s="52" t="s">
        <v>19</v>
      </c>
      <c r="D65" s="12">
        <v>67.5</v>
      </c>
      <c r="E65" s="111" t="s">
        <v>33</v>
      </c>
      <c r="F65" s="112"/>
      <c r="G65" s="112"/>
      <c r="H65" s="112"/>
      <c r="I65" s="112"/>
      <c r="J65" s="112"/>
      <c r="K65" s="113"/>
      <c r="M65" s="7"/>
    </row>
    <row r="66" spans="1:13" ht="15" customHeight="1" x14ac:dyDescent="0.25">
      <c r="A66" s="110" t="s">
        <v>27</v>
      </c>
      <c r="B66" s="110"/>
      <c r="C66" s="52" t="s">
        <v>6</v>
      </c>
      <c r="D66" s="46">
        <f>E34</f>
        <v>1.9125000000000007E-2</v>
      </c>
      <c r="E66" s="111" t="s">
        <v>33</v>
      </c>
      <c r="F66" s="112"/>
      <c r="G66" s="112"/>
      <c r="H66" s="112"/>
      <c r="I66" s="112"/>
      <c r="J66" s="112"/>
      <c r="K66" s="113"/>
      <c r="M66" s="7"/>
    </row>
    <row r="67" spans="1:13" ht="15" customHeight="1" x14ac:dyDescent="0.25">
      <c r="A67" s="110" t="s">
        <v>28</v>
      </c>
      <c r="B67" s="110"/>
      <c r="C67" s="52" t="s">
        <v>19</v>
      </c>
      <c r="D67" s="12">
        <v>15.5</v>
      </c>
      <c r="E67" s="111" t="s">
        <v>33</v>
      </c>
      <c r="F67" s="112"/>
      <c r="G67" s="112"/>
      <c r="H67" s="112"/>
      <c r="I67" s="112"/>
      <c r="J67" s="112"/>
      <c r="K67" s="113"/>
      <c r="M67" s="7"/>
    </row>
    <row r="68" spans="1:13" x14ac:dyDescent="0.25">
      <c r="A68" s="110" t="s">
        <v>29</v>
      </c>
      <c r="B68" s="110"/>
      <c r="C68" s="52" t="s">
        <v>19</v>
      </c>
      <c r="D68" s="42">
        <v>0.12</v>
      </c>
      <c r="E68" s="111" t="s">
        <v>33</v>
      </c>
      <c r="F68" s="112"/>
      <c r="G68" s="112"/>
      <c r="H68" s="112"/>
      <c r="I68" s="112"/>
      <c r="J68" s="112"/>
      <c r="K68" s="113"/>
      <c r="M68" s="7"/>
    </row>
    <row r="69" spans="1:13" ht="15" customHeight="1" x14ac:dyDescent="0.25">
      <c r="A69" s="110" t="s">
        <v>30</v>
      </c>
      <c r="B69" s="110"/>
      <c r="C69" s="52" t="s">
        <v>19</v>
      </c>
      <c r="D69" s="12">
        <v>1.96</v>
      </c>
      <c r="E69" s="111" t="s">
        <v>33</v>
      </c>
      <c r="F69" s="112"/>
      <c r="G69" s="112"/>
      <c r="H69" s="112"/>
      <c r="I69" s="112"/>
      <c r="J69" s="112"/>
      <c r="K69" s="113"/>
      <c r="M69" s="7"/>
    </row>
    <row r="70" spans="1:13" ht="15" customHeight="1" x14ac:dyDescent="0.25">
      <c r="A70" s="110" t="s">
        <v>49</v>
      </c>
      <c r="B70" s="110"/>
      <c r="C70" s="52" t="s">
        <v>19</v>
      </c>
      <c r="D70" s="12">
        <v>8.9600000000000009</v>
      </c>
      <c r="E70" s="111" t="s">
        <v>33</v>
      </c>
      <c r="F70" s="112"/>
      <c r="G70" s="112"/>
      <c r="H70" s="112"/>
      <c r="I70" s="112"/>
      <c r="J70" s="112"/>
      <c r="K70" s="113"/>
      <c r="M70" s="7"/>
    </row>
    <row r="71" spans="1:13" ht="15" customHeight="1" x14ac:dyDescent="0.25">
      <c r="A71" s="110" t="s">
        <v>50</v>
      </c>
      <c r="B71" s="110"/>
      <c r="C71" s="52" t="s">
        <v>5</v>
      </c>
      <c r="D71" s="54">
        <v>0.05</v>
      </c>
      <c r="E71" s="111" t="s">
        <v>33</v>
      </c>
      <c r="F71" s="112"/>
      <c r="G71" s="112"/>
      <c r="H71" s="112"/>
      <c r="I71" s="112"/>
      <c r="J71" s="112"/>
      <c r="K71" s="113"/>
      <c r="M71" s="7"/>
    </row>
    <row r="72" spans="1:13" ht="15" customHeight="1" x14ac:dyDescent="0.25">
      <c r="A72" s="118" t="s">
        <v>42</v>
      </c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M72" s="7"/>
    </row>
    <row r="73" spans="1:13" ht="24.75" customHeight="1" x14ac:dyDescent="0.25">
      <c r="A73" s="120" t="s">
        <v>44</v>
      </c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M73" s="7"/>
    </row>
    <row r="74" spans="1:13" ht="15" customHeight="1" x14ac:dyDescent="0.25">
      <c r="A74" s="118" t="s">
        <v>43</v>
      </c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M74" s="7"/>
    </row>
    <row r="75" spans="1:13" ht="25.5" customHeight="1" x14ac:dyDescent="0.25">
      <c r="A75" s="120" t="s">
        <v>45</v>
      </c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M75" s="7"/>
    </row>
    <row r="76" spans="1:13" ht="18" customHeight="1" thickBot="1" x14ac:dyDescent="0.3">
      <c r="A76" s="122" t="s">
        <v>51</v>
      </c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5"/>
      <c r="M76" s="6"/>
    </row>
    <row r="77" spans="1:13" ht="15" customHeight="1" x14ac:dyDescent="0.2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</row>
    <row r="78" spans="1:13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</row>
    <row r="79" spans="1:13" ht="15" customHeight="1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</row>
  </sheetData>
  <mergeCells count="67">
    <mergeCell ref="A72:K72"/>
    <mergeCell ref="A73:K73"/>
    <mergeCell ref="A74:K74"/>
    <mergeCell ref="A75:K75"/>
    <mergeCell ref="A76:K76"/>
    <mergeCell ref="A69:B69"/>
    <mergeCell ref="E69:K69"/>
    <mergeCell ref="A70:B70"/>
    <mergeCell ref="E70:K70"/>
    <mergeCell ref="A71:B71"/>
    <mergeCell ref="E71:K71"/>
    <mergeCell ref="A66:B66"/>
    <mergeCell ref="E66:K66"/>
    <mergeCell ref="A67:B67"/>
    <mergeCell ref="E67:K67"/>
    <mergeCell ref="A68:B68"/>
    <mergeCell ref="E68:K68"/>
    <mergeCell ref="A63:B63"/>
    <mergeCell ref="E63:K63"/>
    <mergeCell ref="A64:B64"/>
    <mergeCell ref="E64:K64"/>
    <mergeCell ref="A65:B65"/>
    <mergeCell ref="E65:K65"/>
    <mergeCell ref="A60:B60"/>
    <mergeCell ref="E60:K60"/>
    <mergeCell ref="A61:B61"/>
    <mergeCell ref="E61:K61"/>
    <mergeCell ref="A62:B62"/>
    <mergeCell ref="E62:K62"/>
    <mergeCell ref="A57:B57"/>
    <mergeCell ref="E57:K57"/>
    <mergeCell ref="A58:B58"/>
    <mergeCell ref="E58:K58"/>
    <mergeCell ref="A59:B59"/>
    <mergeCell ref="E59:K59"/>
    <mergeCell ref="A53:B53"/>
    <mergeCell ref="E53:K53"/>
    <mergeCell ref="A54:K54"/>
    <mergeCell ref="A55:B56"/>
    <mergeCell ref="C55:C56"/>
    <mergeCell ref="D55:D56"/>
    <mergeCell ref="E55:K56"/>
    <mergeCell ref="A50:B50"/>
    <mergeCell ref="E50:K50"/>
    <mergeCell ref="A51:B51"/>
    <mergeCell ref="E51:K51"/>
    <mergeCell ref="A52:B52"/>
    <mergeCell ref="E52:K52"/>
    <mergeCell ref="A44:K44"/>
    <mergeCell ref="A45:K45"/>
    <mergeCell ref="A46:K46"/>
    <mergeCell ref="A47:K47"/>
    <mergeCell ref="A48:B49"/>
    <mergeCell ref="C48:C49"/>
    <mergeCell ref="D48:D49"/>
    <mergeCell ref="E48:K49"/>
    <mergeCell ref="A43:K43"/>
    <mergeCell ref="A1:B2"/>
    <mergeCell ref="C1:L1"/>
    <mergeCell ref="M1:M2"/>
    <mergeCell ref="C2:L2"/>
    <mergeCell ref="A4:M4"/>
    <mergeCell ref="C8:E8"/>
    <mergeCell ref="F8:H8"/>
    <mergeCell ref="J8:M8"/>
    <mergeCell ref="A40:M40"/>
    <mergeCell ref="A42:K42"/>
  </mergeCells>
  <printOptions horizontalCentered="1"/>
  <pageMargins left="0.19685039370078741" right="0.19685039370078741" top="0.19685039370078741" bottom="0.39370078740157483" header="0.31496062992125984" footer="0.19685039370078741"/>
  <pageSetup paperSize="9" scale="77" orientation="landscape" r:id="rId1"/>
  <rowBreaks count="1" manualBreakCount="1">
    <brk id="38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1F826-8E8B-4E75-941E-19CF02DE6BE6}">
  <dimension ref="A1:V79"/>
  <sheetViews>
    <sheetView zoomScaleNormal="100" workbookViewId="0">
      <selection activeCell="B6" sqref="B6"/>
    </sheetView>
  </sheetViews>
  <sheetFormatPr defaultRowHeight="15" x14ac:dyDescent="0.25"/>
  <cols>
    <col min="1" max="1" width="11.28515625" customWidth="1"/>
    <col min="2" max="2" width="10.7109375" bestFit="1" customWidth="1"/>
    <col min="3" max="8" width="10.7109375" customWidth="1"/>
    <col min="9" max="9" width="14.140625" customWidth="1"/>
    <col min="10" max="10" width="13.42578125" customWidth="1"/>
    <col min="11" max="11" width="12" customWidth="1"/>
    <col min="12" max="12" width="12.5703125" customWidth="1"/>
    <col min="13" max="13" width="12.28515625" customWidth="1"/>
    <col min="14" max="14" width="14.7109375" customWidth="1"/>
    <col min="15" max="15" width="14.85546875" customWidth="1"/>
    <col min="16" max="16" width="13.5703125" customWidth="1"/>
    <col min="17" max="17" width="12.5703125" customWidth="1"/>
  </cols>
  <sheetData>
    <row r="1" spans="1:22" ht="26.25" customHeight="1" x14ac:dyDescent="0.25">
      <c r="A1" s="81"/>
      <c r="B1" s="82"/>
      <c r="C1" s="85" t="s">
        <v>34</v>
      </c>
      <c r="D1" s="86"/>
      <c r="E1" s="86"/>
      <c r="F1" s="86"/>
      <c r="G1" s="86"/>
      <c r="H1" s="86"/>
      <c r="I1" s="86"/>
      <c r="J1" s="86"/>
      <c r="K1" s="86"/>
      <c r="L1" s="86"/>
      <c r="M1" s="87" t="s">
        <v>35</v>
      </c>
      <c r="N1" s="36"/>
      <c r="O1" s="36"/>
      <c r="P1" s="36"/>
      <c r="Q1" s="36"/>
      <c r="R1" s="36"/>
      <c r="S1" s="36"/>
      <c r="T1" s="38"/>
      <c r="U1" s="14"/>
    </row>
    <row r="2" spans="1:22" ht="26.25" customHeight="1" thickBot="1" x14ac:dyDescent="0.3">
      <c r="A2" s="83"/>
      <c r="B2" s="84"/>
      <c r="C2" s="89" t="s">
        <v>65</v>
      </c>
      <c r="D2" s="90"/>
      <c r="E2" s="90"/>
      <c r="F2" s="90"/>
      <c r="G2" s="90"/>
      <c r="H2" s="90"/>
      <c r="I2" s="90"/>
      <c r="J2" s="90"/>
      <c r="K2" s="90"/>
      <c r="L2" s="90"/>
      <c r="M2" s="88"/>
      <c r="N2" s="36"/>
      <c r="O2" s="36"/>
      <c r="P2" s="36"/>
      <c r="Q2" s="36"/>
      <c r="R2" s="36"/>
      <c r="S2" s="36"/>
      <c r="T2" s="14"/>
      <c r="U2" s="14"/>
    </row>
    <row r="3" spans="1:22" ht="4.5" customHeight="1" thickBot="1" x14ac:dyDescent="0.3">
      <c r="A3" s="9"/>
    </row>
    <row r="4" spans="1:22" ht="24" thickBot="1" x14ac:dyDescent="0.4">
      <c r="A4" s="91" t="s">
        <v>31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3"/>
      <c r="N4" s="11"/>
      <c r="O4" s="11"/>
      <c r="P4" s="11"/>
      <c r="Q4" s="11"/>
      <c r="R4" s="11"/>
      <c r="S4" s="11"/>
      <c r="T4" s="11"/>
      <c r="U4" s="11"/>
      <c r="V4" s="11"/>
    </row>
    <row r="5" spans="1:22" ht="21" x14ac:dyDescent="0.35">
      <c r="A5" s="47" t="s">
        <v>2</v>
      </c>
      <c r="B5" s="48">
        <v>2022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4"/>
    </row>
    <row r="6" spans="1:22" ht="21" x14ac:dyDescent="0.35">
      <c r="A6" s="15" t="s">
        <v>0</v>
      </c>
      <c r="B6" s="24">
        <v>5</v>
      </c>
      <c r="M6" s="7"/>
    </row>
    <row r="7" spans="1:22" ht="30" x14ac:dyDescent="0.25">
      <c r="A7" s="8" t="s">
        <v>7</v>
      </c>
      <c r="B7" s="57">
        <f>(SUM(I10:I33)/1000)</f>
        <v>990.82</v>
      </c>
      <c r="C7" s="14"/>
      <c r="D7" s="14"/>
      <c r="E7" s="14"/>
      <c r="F7" s="20"/>
      <c r="G7" s="20"/>
      <c r="H7" s="20"/>
      <c r="M7" s="7"/>
    </row>
    <row r="8" spans="1:22" x14ac:dyDescent="0.25">
      <c r="A8" s="9"/>
      <c r="C8" s="94" t="s">
        <v>31</v>
      </c>
      <c r="D8" s="94"/>
      <c r="E8" s="94"/>
      <c r="F8" s="94" t="s">
        <v>54</v>
      </c>
      <c r="G8" s="94"/>
      <c r="H8" s="94"/>
      <c r="J8" s="95"/>
      <c r="K8" s="95"/>
      <c r="L8" s="95"/>
      <c r="M8" s="96"/>
      <c r="N8" s="34"/>
      <c r="O8" s="34"/>
      <c r="P8" s="34"/>
      <c r="Q8" s="34"/>
    </row>
    <row r="9" spans="1:22" ht="45" x14ac:dyDescent="0.25">
      <c r="A9" s="25" t="s">
        <v>3</v>
      </c>
      <c r="B9" s="26" t="s">
        <v>1</v>
      </c>
      <c r="C9" s="27" t="s">
        <v>37</v>
      </c>
      <c r="D9" s="27" t="s">
        <v>38</v>
      </c>
      <c r="E9" s="27" t="s">
        <v>39</v>
      </c>
      <c r="F9" s="27" t="s">
        <v>55</v>
      </c>
      <c r="G9" s="27" t="s">
        <v>56</v>
      </c>
      <c r="H9" s="27" t="s">
        <v>57</v>
      </c>
      <c r="I9" s="27" t="s">
        <v>58</v>
      </c>
      <c r="J9" s="28"/>
      <c r="K9" s="28"/>
      <c r="L9" s="28"/>
      <c r="M9" s="49"/>
      <c r="N9" s="59"/>
      <c r="O9" s="59"/>
      <c r="P9" s="37"/>
      <c r="Q9" s="37"/>
    </row>
    <row r="10" spans="1:22" x14ac:dyDescent="0.25">
      <c r="A10" s="10">
        <v>1</v>
      </c>
      <c r="B10" s="2">
        <f>'[1]Campioni CSS EoW'!B146</f>
        <v>44631</v>
      </c>
      <c r="C10" s="4">
        <v>29.1</v>
      </c>
      <c r="D10" s="4">
        <v>0.46</v>
      </c>
      <c r="E10" s="4">
        <v>0.01</v>
      </c>
      <c r="F10" s="4">
        <v>5.0999999999999996</v>
      </c>
      <c r="G10" s="4">
        <v>10.9</v>
      </c>
      <c r="H10" s="4">
        <v>30.7</v>
      </c>
      <c r="I10" s="58">
        <v>65420</v>
      </c>
      <c r="J10" s="19"/>
      <c r="K10" s="28"/>
      <c r="L10" s="28"/>
      <c r="M10" s="49"/>
      <c r="N10" s="29"/>
      <c r="O10" s="30"/>
      <c r="P10" s="30"/>
      <c r="Q10" s="30"/>
    </row>
    <row r="11" spans="1:22" ht="15.75" customHeight="1" x14ac:dyDescent="0.25">
      <c r="A11" s="10">
        <v>2</v>
      </c>
      <c r="B11" s="2">
        <f>'[1]Campioni CSS EoW'!B147</f>
        <v>44631</v>
      </c>
      <c r="C11" s="4">
        <v>32.9</v>
      </c>
      <c r="D11" s="4">
        <v>0.67</v>
      </c>
      <c r="E11" s="4">
        <v>7.0000000000000001E-3</v>
      </c>
      <c r="F11" s="4">
        <v>5.7</v>
      </c>
      <c r="G11" s="4">
        <v>8.3000000000000007</v>
      </c>
      <c r="H11" s="4">
        <v>35</v>
      </c>
      <c r="I11" s="58"/>
      <c r="J11" s="19"/>
      <c r="K11" s="19"/>
      <c r="L11" s="19"/>
      <c r="M11" s="49"/>
      <c r="N11" s="29"/>
      <c r="O11" s="30"/>
      <c r="P11" s="30"/>
      <c r="Q11" s="30"/>
    </row>
    <row r="12" spans="1:22" x14ac:dyDescent="0.25">
      <c r="A12" s="10">
        <v>3</v>
      </c>
      <c r="B12" s="2">
        <f>'[1]Campioni CSS EoW'!B148</f>
        <v>44634</v>
      </c>
      <c r="C12" s="4">
        <v>27.9</v>
      </c>
      <c r="D12" s="4">
        <v>0.87</v>
      </c>
      <c r="E12" s="4">
        <v>0.01</v>
      </c>
      <c r="F12" s="4">
        <v>6</v>
      </c>
      <c r="G12" s="4">
        <v>6.9</v>
      </c>
      <c r="H12" s="4">
        <v>29.7</v>
      </c>
      <c r="I12" s="58">
        <v>87070</v>
      </c>
      <c r="J12" s="19"/>
      <c r="K12" s="19"/>
      <c r="L12" s="19"/>
      <c r="M12" s="49"/>
      <c r="N12" s="29"/>
      <c r="O12" s="30"/>
      <c r="P12" s="30"/>
      <c r="Q12" s="30"/>
    </row>
    <row r="13" spans="1:22" ht="14.45" customHeight="1" x14ac:dyDescent="0.25">
      <c r="A13" s="10">
        <v>4</v>
      </c>
      <c r="B13" s="2">
        <f>'[1]Campioni CSS EoW'!B149</f>
        <v>44634</v>
      </c>
      <c r="C13" s="4">
        <v>31.4</v>
      </c>
      <c r="D13" s="4">
        <v>0.64</v>
      </c>
      <c r="E13" s="4">
        <v>6.0000000000000001E-3</v>
      </c>
      <c r="F13" s="4">
        <v>4.4000000000000004</v>
      </c>
      <c r="G13" s="4">
        <v>7.3</v>
      </c>
      <c r="H13" s="4">
        <v>33</v>
      </c>
      <c r="I13" s="58"/>
      <c r="J13" s="19"/>
      <c r="K13" s="19"/>
      <c r="L13" s="19"/>
      <c r="M13" s="49"/>
      <c r="N13" s="29"/>
      <c r="O13" s="30"/>
      <c r="P13" s="30"/>
      <c r="Q13" s="30"/>
    </row>
    <row r="14" spans="1:22" ht="15" customHeight="1" x14ac:dyDescent="0.25">
      <c r="A14" s="10">
        <v>5</v>
      </c>
      <c r="B14" s="2">
        <f>'[1]Campioni CSS EoW'!B150</f>
        <v>44635</v>
      </c>
      <c r="C14" s="4">
        <v>25.9</v>
      </c>
      <c r="D14" s="4">
        <v>0.5</v>
      </c>
      <c r="E14" s="4">
        <v>0.01</v>
      </c>
      <c r="F14" s="4">
        <v>7.2</v>
      </c>
      <c r="G14" s="4">
        <v>10</v>
      </c>
      <c r="H14" s="4">
        <v>28</v>
      </c>
      <c r="I14" s="58">
        <v>87240</v>
      </c>
      <c r="J14" s="19"/>
      <c r="K14" s="19"/>
      <c r="L14" s="19"/>
      <c r="M14" s="49"/>
    </row>
    <row r="15" spans="1:22" x14ac:dyDescent="0.25">
      <c r="A15" s="10">
        <v>6</v>
      </c>
      <c r="B15" s="2">
        <f>'[1]Campioni CSS EoW'!B151</f>
        <v>44635</v>
      </c>
      <c r="C15" s="4">
        <v>23.3</v>
      </c>
      <c r="D15" s="4">
        <v>0.81</v>
      </c>
      <c r="E15" s="4">
        <v>1.4E-2</v>
      </c>
      <c r="F15" s="4">
        <v>8.4</v>
      </c>
      <c r="G15" s="4">
        <v>9.9</v>
      </c>
      <c r="H15" s="4">
        <v>25.6</v>
      </c>
      <c r="I15" s="58"/>
      <c r="J15" s="19"/>
      <c r="K15" s="19"/>
      <c r="L15" s="19"/>
      <c r="M15" s="49"/>
    </row>
    <row r="16" spans="1:22" x14ac:dyDescent="0.25">
      <c r="A16" s="10">
        <v>7</v>
      </c>
      <c r="B16" s="2">
        <f>'[1]Campioni CSS EoW'!B152</f>
        <v>44636</v>
      </c>
      <c r="C16" s="4">
        <v>24.62</v>
      </c>
      <c r="D16" s="55">
        <v>1.1000000000000001</v>
      </c>
      <c r="E16" s="4">
        <v>7.0000000000000001E-3</v>
      </c>
      <c r="F16" s="4">
        <v>10.1</v>
      </c>
      <c r="G16" s="4">
        <v>11.5</v>
      </c>
      <c r="H16" s="4">
        <v>27.58</v>
      </c>
      <c r="I16" s="58">
        <v>111150</v>
      </c>
      <c r="J16" s="19"/>
      <c r="K16" s="19"/>
      <c r="L16" s="19"/>
      <c r="M16" s="49"/>
    </row>
    <row r="17" spans="1:21" x14ac:dyDescent="0.25">
      <c r="A17" s="10">
        <v>8</v>
      </c>
      <c r="B17" s="2">
        <f>'[1]Campioni CSS EoW'!B153</f>
        <v>44636</v>
      </c>
      <c r="C17" s="4">
        <v>28.37</v>
      </c>
      <c r="D17" s="4">
        <v>0.8</v>
      </c>
      <c r="E17" s="4">
        <v>4.0000000000000001E-3</v>
      </c>
      <c r="F17" s="4">
        <v>11.6</v>
      </c>
      <c r="G17" s="4">
        <v>11.1</v>
      </c>
      <c r="H17" s="4">
        <v>32.299999999999997</v>
      </c>
      <c r="I17" s="58"/>
      <c r="J17" s="19"/>
      <c r="K17" s="19"/>
      <c r="L17" s="19"/>
      <c r="M17" s="49"/>
    </row>
    <row r="18" spans="1:21" x14ac:dyDescent="0.25">
      <c r="A18" s="10">
        <v>9</v>
      </c>
      <c r="B18" s="2">
        <f>'[1]Campioni CSS EoW'!B154</f>
        <v>44637</v>
      </c>
      <c r="C18" s="4">
        <v>27.58</v>
      </c>
      <c r="D18" s="4">
        <v>0.57999999999999996</v>
      </c>
      <c r="E18" s="4">
        <v>4.0000000000000001E-3</v>
      </c>
      <c r="F18" s="4">
        <v>10.199999999999999</v>
      </c>
      <c r="G18" s="4">
        <v>10.6</v>
      </c>
      <c r="H18" s="4">
        <v>30.89</v>
      </c>
      <c r="I18" s="58">
        <v>88890</v>
      </c>
      <c r="J18" s="19"/>
      <c r="K18" s="19"/>
      <c r="L18" s="19"/>
      <c r="M18" s="49"/>
    </row>
    <row r="19" spans="1:21" x14ac:dyDescent="0.25">
      <c r="A19" s="10">
        <v>10</v>
      </c>
      <c r="B19" s="2">
        <f>'[1]Campioni CSS EoW'!B155</f>
        <v>44637</v>
      </c>
      <c r="C19" s="4">
        <v>23.38</v>
      </c>
      <c r="D19" s="4">
        <v>0.73</v>
      </c>
      <c r="E19" s="4">
        <v>6.0000000000000001E-3</v>
      </c>
      <c r="F19" s="4">
        <v>10.5</v>
      </c>
      <c r="G19" s="4">
        <v>11.4</v>
      </c>
      <c r="H19" s="4">
        <v>26.33</v>
      </c>
      <c r="I19" s="58"/>
      <c r="J19" s="19"/>
      <c r="K19" s="19"/>
      <c r="L19" s="19"/>
      <c r="M19" s="49"/>
    </row>
    <row r="20" spans="1:21" x14ac:dyDescent="0.25">
      <c r="A20" s="10">
        <v>11</v>
      </c>
      <c r="B20" s="2">
        <f>'[1]Campioni CSS EoW'!B156</f>
        <v>44638</v>
      </c>
      <c r="C20" s="4">
        <v>26.18</v>
      </c>
      <c r="D20" s="4">
        <v>0.47</v>
      </c>
      <c r="E20" s="4">
        <v>8.0000000000000002E-3</v>
      </c>
      <c r="F20" s="4">
        <v>10</v>
      </c>
      <c r="G20" s="4">
        <v>9.8000000000000007</v>
      </c>
      <c r="H20" s="4">
        <v>29.27</v>
      </c>
      <c r="I20" s="58">
        <v>67420</v>
      </c>
      <c r="J20" s="28"/>
      <c r="K20" s="19"/>
      <c r="L20" s="19"/>
      <c r="M20" s="49"/>
    </row>
    <row r="21" spans="1:21" x14ac:dyDescent="0.25">
      <c r="A21" s="10">
        <v>12</v>
      </c>
      <c r="B21" s="2">
        <f>'[1]Campioni CSS EoW'!B157</f>
        <v>44638</v>
      </c>
      <c r="C21" s="4">
        <v>26.28</v>
      </c>
      <c r="D21" s="4">
        <v>0.41</v>
      </c>
      <c r="E21" s="31">
        <v>1E-3</v>
      </c>
      <c r="F21" s="4">
        <v>10.7</v>
      </c>
      <c r="G21" s="4">
        <v>9.9</v>
      </c>
      <c r="H21" s="4">
        <v>29.64</v>
      </c>
      <c r="I21" s="58"/>
      <c r="J21" s="28"/>
      <c r="K21" s="19"/>
      <c r="L21" s="19"/>
      <c r="M21" s="49"/>
    </row>
    <row r="22" spans="1:21" ht="15" customHeight="1" x14ac:dyDescent="0.25">
      <c r="A22" s="10">
        <v>13</v>
      </c>
      <c r="B22" s="2">
        <f>'[1]Campioni CSS EoW'!B158</f>
        <v>44641</v>
      </c>
      <c r="C22" s="4">
        <v>29.52</v>
      </c>
      <c r="D22" s="61">
        <v>0.38</v>
      </c>
      <c r="E22" s="4">
        <v>8.9999999999999993E-3</v>
      </c>
      <c r="F22" s="4">
        <v>8.6</v>
      </c>
      <c r="G22" s="4">
        <v>7.8</v>
      </c>
      <c r="H22" s="4">
        <v>32.46</v>
      </c>
      <c r="I22" s="58">
        <v>90810</v>
      </c>
      <c r="J22" s="19"/>
      <c r="K22" s="19"/>
      <c r="L22" s="19"/>
      <c r="M22" s="49"/>
    </row>
    <row r="23" spans="1:21" x14ac:dyDescent="0.25">
      <c r="A23" s="10">
        <v>14</v>
      </c>
      <c r="B23" s="2">
        <f>'[1]Campioni CSS EoW'!B159</f>
        <v>44641</v>
      </c>
      <c r="C23" s="4">
        <v>30.29</v>
      </c>
      <c r="D23" s="4">
        <v>0.76</v>
      </c>
      <c r="E23" s="4">
        <v>1.0999999999999999E-2</v>
      </c>
      <c r="F23" s="4">
        <v>8.1999999999999993</v>
      </c>
      <c r="G23" s="4">
        <v>7</v>
      </c>
      <c r="H23" s="4">
        <v>33.15</v>
      </c>
      <c r="I23" s="58"/>
      <c r="J23" s="19"/>
      <c r="K23" s="19"/>
      <c r="L23" s="19"/>
      <c r="M23" s="49"/>
    </row>
    <row r="24" spans="1:21" x14ac:dyDescent="0.25">
      <c r="A24" s="10">
        <v>15</v>
      </c>
      <c r="B24" s="2">
        <f>'[1]Campioni CSS EoW'!B160</f>
        <v>44642</v>
      </c>
      <c r="C24" s="4">
        <v>30.27</v>
      </c>
      <c r="D24" s="4">
        <v>0.87</v>
      </c>
      <c r="E24" s="4">
        <v>8.9999999999999993E-3</v>
      </c>
      <c r="F24" s="4">
        <v>6.9</v>
      </c>
      <c r="G24" s="4">
        <v>7.5</v>
      </c>
      <c r="H24" s="4">
        <v>32.64</v>
      </c>
      <c r="I24" s="58">
        <v>87170</v>
      </c>
      <c r="J24" s="19"/>
      <c r="K24" s="19"/>
      <c r="L24" s="19"/>
      <c r="M24" s="49"/>
    </row>
    <row r="25" spans="1:21" x14ac:dyDescent="0.25">
      <c r="A25" s="10">
        <v>16</v>
      </c>
      <c r="B25" s="2">
        <f>'[1]Campioni CSS EoW'!B161</f>
        <v>44642</v>
      </c>
      <c r="C25" s="4">
        <v>26.7</v>
      </c>
      <c r="D25" s="4">
        <v>0.91</v>
      </c>
      <c r="E25" s="4">
        <v>5.0000000000000001E-3</v>
      </c>
      <c r="F25" s="4">
        <v>7.5</v>
      </c>
      <c r="G25" s="4">
        <v>9.6999999999999993</v>
      </c>
      <c r="H25" s="4">
        <v>29.01</v>
      </c>
      <c r="I25" s="58"/>
      <c r="J25" s="19"/>
      <c r="K25" s="19"/>
      <c r="L25" s="19"/>
      <c r="M25" s="49"/>
    </row>
    <row r="26" spans="1:21" x14ac:dyDescent="0.25">
      <c r="A26" s="10">
        <v>17</v>
      </c>
      <c r="B26" s="2">
        <f>'[1]Campioni CSS EoW'!B162</f>
        <v>44643</v>
      </c>
      <c r="C26" s="4">
        <v>27.05</v>
      </c>
      <c r="D26" s="62">
        <v>0.63</v>
      </c>
      <c r="E26" s="31">
        <v>1E-3</v>
      </c>
      <c r="F26" s="4">
        <v>5.6</v>
      </c>
      <c r="G26" s="4">
        <v>11.1</v>
      </c>
      <c r="H26" s="4">
        <v>28.76</v>
      </c>
      <c r="I26" s="58">
        <v>66510</v>
      </c>
      <c r="J26" s="19"/>
      <c r="K26" s="19"/>
      <c r="L26" s="19"/>
      <c r="M26" s="49"/>
    </row>
    <row r="27" spans="1:21" x14ac:dyDescent="0.25">
      <c r="A27" s="10">
        <v>18</v>
      </c>
      <c r="B27" s="2">
        <f>'[1]Campioni CSS EoW'!B163</f>
        <v>44643</v>
      </c>
      <c r="C27" s="4">
        <v>29</v>
      </c>
      <c r="D27" s="4">
        <v>0.69</v>
      </c>
      <c r="E27" s="31">
        <v>1E-3</v>
      </c>
      <c r="F27" s="4">
        <v>7.8</v>
      </c>
      <c r="G27" s="4">
        <v>8.3000000000000007</v>
      </c>
      <c r="H27" s="4">
        <v>31.58</v>
      </c>
      <c r="I27" s="58"/>
      <c r="J27" s="19"/>
      <c r="K27" s="19"/>
      <c r="L27" s="19"/>
      <c r="M27" s="49"/>
      <c r="N27" s="50"/>
    </row>
    <row r="28" spans="1:21" x14ac:dyDescent="0.25">
      <c r="A28" s="10">
        <v>19</v>
      </c>
      <c r="B28" s="2">
        <f>'[1]Campioni CSS EoW'!B164</f>
        <v>44644</v>
      </c>
      <c r="C28" s="4">
        <v>26.34</v>
      </c>
      <c r="D28" s="4">
        <v>0.35</v>
      </c>
      <c r="E28" s="4">
        <v>7.0000000000000001E-3</v>
      </c>
      <c r="F28" s="4">
        <v>8.1</v>
      </c>
      <c r="G28" s="4">
        <v>6.5</v>
      </c>
      <c r="H28" s="4">
        <v>28.82</v>
      </c>
      <c r="I28" s="58">
        <v>65510</v>
      </c>
      <c r="J28" s="19"/>
      <c r="K28" s="19"/>
      <c r="L28" s="19"/>
      <c r="M28" s="49"/>
      <c r="N28" s="34"/>
      <c r="O28" s="34"/>
      <c r="P28" s="34"/>
      <c r="Q28" s="34"/>
      <c r="R28" s="34"/>
      <c r="S28" s="34"/>
      <c r="T28" s="34"/>
      <c r="U28" s="34"/>
    </row>
    <row r="29" spans="1:21" x14ac:dyDescent="0.25">
      <c r="A29" s="10">
        <v>20</v>
      </c>
      <c r="B29" s="2">
        <f>'[1]Campioni CSS EoW'!B165</f>
        <v>44644</v>
      </c>
      <c r="C29" s="4">
        <v>23.39</v>
      </c>
      <c r="D29" s="4">
        <v>0.56999999999999995</v>
      </c>
      <c r="E29" s="4">
        <v>7.0000000000000001E-3</v>
      </c>
      <c r="F29" s="4">
        <v>12.9</v>
      </c>
      <c r="G29" s="4">
        <v>9</v>
      </c>
      <c r="H29" s="4">
        <v>27.09</v>
      </c>
      <c r="I29" s="58"/>
      <c r="J29" s="19"/>
      <c r="K29" s="19"/>
      <c r="L29" s="19"/>
      <c r="M29" s="49"/>
      <c r="N29" s="35"/>
      <c r="O29" s="35"/>
      <c r="P29" s="35"/>
      <c r="Q29" s="35"/>
      <c r="R29" s="35"/>
      <c r="S29" s="35"/>
      <c r="T29" s="35"/>
      <c r="U29" s="35"/>
    </row>
    <row r="30" spans="1:21" x14ac:dyDescent="0.25">
      <c r="A30" s="10">
        <v>21</v>
      </c>
      <c r="B30" s="2">
        <f>'[1]Campioni CSS EoW'!B166</f>
        <v>44645</v>
      </c>
      <c r="C30" s="4">
        <v>31.56</v>
      </c>
      <c r="D30" s="4">
        <v>0.71</v>
      </c>
      <c r="E30" s="4">
        <v>7.0000000000000001E-3</v>
      </c>
      <c r="F30" s="4">
        <v>2.5</v>
      </c>
      <c r="G30" s="4">
        <v>9.6</v>
      </c>
      <c r="H30" s="4">
        <v>32.409999999999997</v>
      </c>
      <c r="I30" s="58">
        <v>86740</v>
      </c>
      <c r="J30" s="19"/>
      <c r="K30" s="19"/>
      <c r="L30" s="19"/>
      <c r="M30" s="49"/>
      <c r="N30" s="35"/>
      <c r="O30" s="35"/>
      <c r="P30" s="35"/>
      <c r="Q30" s="33"/>
      <c r="R30" s="33"/>
      <c r="S30" s="33"/>
      <c r="T30" s="33"/>
      <c r="U30" s="33"/>
    </row>
    <row r="31" spans="1:21" x14ac:dyDescent="0.25">
      <c r="A31" s="10">
        <v>22</v>
      </c>
      <c r="B31" s="2">
        <f>'[1]Campioni CSS EoW'!B167</f>
        <v>44645</v>
      </c>
      <c r="C31" s="4">
        <v>29.17</v>
      </c>
      <c r="D31" s="4">
        <v>0.79</v>
      </c>
      <c r="E31" s="4">
        <v>8.0000000000000002E-3</v>
      </c>
      <c r="F31" s="4">
        <v>4.0999999999999996</v>
      </c>
      <c r="G31" s="4">
        <v>11.7</v>
      </c>
      <c r="H31" s="4">
        <v>30.5</v>
      </c>
      <c r="I31" s="58"/>
      <c r="J31" s="19"/>
      <c r="K31" s="19"/>
      <c r="L31" s="19"/>
      <c r="M31" s="49"/>
      <c r="N31" s="33"/>
      <c r="O31" s="13"/>
      <c r="P31" s="13"/>
      <c r="Q31" s="32"/>
      <c r="R31" s="32"/>
      <c r="S31" s="32"/>
      <c r="T31" s="32"/>
      <c r="U31" s="32"/>
    </row>
    <row r="32" spans="1:21" x14ac:dyDescent="0.25">
      <c r="A32" s="10">
        <v>23</v>
      </c>
      <c r="B32" s="2">
        <f>'[1]Campioni CSS EoW'!B168</f>
        <v>44648</v>
      </c>
      <c r="C32" s="4">
        <v>28.7</v>
      </c>
      <c r="D32" s="55">
        <v>1.52</v>
      </c>
      <c r="E32" s="4">
        <v>7.0000000000000001E-3</v>
      </c>
      <c r="F32" s="4">
        <v>3.8</v>
      </c>
      <c r="G32" s="4">
        <v>9.6999999999999993</v>
      </c>
      <c r="H32" s="4">
        <v>29.9</v>
      </c>
      <c r="I32" s="58">
        <v>86890</v>
      </c>
      <c r="J32" s="19"/>
      <c r="K32" s="19"/>
      <c r="L32" s="19"/>
      <c r="M32" s="49"/>
      <c r="N32" s="33"/>
      <c r="O32" s="13"/>
      <c r="P32" s="13"/>
      <c r="Q32" s="32"/>
      <c r="R32" s="32"/>
      <c r="S32" s="32"/>
      <c r="T32" s="32"/>
      <c r="U32" s="32"/>
    </row>
    <row r="33" spans="1:21" x14ac:dyDescent="0.25">
      <c r="A33" s="10">
        <v>24</v>
      </c>
      <c r="B33" s="2">
        <f>'[1]Campioni CSS EoW'!B169</f>
        <v>44648</v>
      </c>
      <c r="C33" s="4">
        <v>28.35</v>
      </c>
      <c r="D33" s="55">
        <v>1.49</v>
      </c>
      <c r="E33" s="4">
        <v>7.0000000000000001E-3</v>
      </c>
      <c r="F33" s="4">
        <v>5</v>
      </c>
      <c r="G33" s="4">
        <v>11.6</v>
      </c>
      <c r="H33" s="4">
        <v>29.91</v>
      </c>
      <c r="I33" s="58"/>
      <c r="J33" s="19"/>
      <c r="K33" s="19"/>
      <c r="L33" s="19"/>
      <c r="M33" s="49"/>
      <c r="N33" s="35"/>
      <c r="O33" s="13"/>
      <c r="P33" s="13"/>
      <c r="Q33" s="32"/>
      <c r="R33" s="32"/>
      <c r="S33" s="32"/>
      <c r="T33" s="32"/>
      <c r="U33" s="32"/>
    </row>
    <row r="34" spans="1:21" x14ac:dyDescent="0.25">
      <c r="A34" s="21" t="s">
        <v>36</v>
      </c>
      <c r="B34" s="1"/>
      <c r="C34" s="3">
        <f>AVERAGE(C10:C33)</f>
        <v>27.802083333333332</v>
      </c>
      <c r="D34" s="3">
        <f>AVERAGE(D10:D33)</f>
        <v>0.73791666666666655</v>
      </c>
      <c r="E34" s="39">
        <f>AVERAGE(E10:E33)</f>
        <v>6.9166666666666682E-3</v>
      </c>
      <c r="F34" s="39">
        <f t="shared" ref="F34:H34" si="0">AVERAGE(F10:F33)</f>
        <v>7.5375000000000014</v>
      </c>
      <c r="G34" s="39">
        <f>AVERAGE(G10:G33)</f>
        <v>9.4624999999999968</v>
      </c>
      <c r="H34" s="39">
        <f t="shared" si="0"/>
        <v>30.176666666666662</v>
      </c>
      <c r="I34" s="51"/>
      <c r="J34" s="51"/>
      <c r="K34" s="51"/>
      <c r="L34" s="51"/>
      <c r="M34" s="7"/>
      <c r="N34" s="35"/>
      <c r="O34" s="13"/>
      <c r="P34" s="13"/>
      <c r="Q34" s="32"/>
      <c r="R34" s="32"/>
      <c r="S34" s="32"/>
      <c r="T34" s="32"/>
      <c r="U34" s="32"/>
    </row>
    <row r="35" spans="1:21" x14ac:dyDescent="0.25">
      <c r="A35" s="9"/>
      <c r="C35" s="16"/>
      <c r="D35" s="16"/>
      <c r="E35" s="16"/>
      <c r="F35" s="16"/>
      <c r="G35" s="16"/>
      <c r="H35" s="16"/>
      <c r="M35" s="7"/>
    </row>
    <row r="36" spans="1:21" x14ac:dyDescent="0.25">
      <c r="A36" s="18" t="s">
        <v>41</v>
      </c>
      <c r="C36" s="16"/>
      <c r="D36" s="16"/>
      <c r="E36" s="17"/>
      <c r="F36" s="17"/>
      <c r="G36" s="17"/>
      <c r="H36" s="17"/>
      <c r="M36" s="7"/>
    </row>
    <row r="37" spans="1:21" x14ac:dyDescent="0.25">
      <c r="A37" s="18" t="s">
        <v>40</v>
      </c>
      <c r="C37" s="16"/>
      <c r="D37" s="16"/>
      <c r="M37" s="7"/>
    </row>
    <row r="38" spans="1:21" ht="15.75" thickBot="1" x14ac:dyDescent="0.3">
      <c r="A38" s="22"/>
      <c r="B38" s="5"/>
      <c r="C38" s="23"/>
      <c r="D38" s="23"/>
      <c r="E38" s="5"/>
      <c r="F38" s="5"/>
      <c r="G38" s="5"/>
      <c r="H38" s="5"/>
      <c r="I38" s="5"/>
      <c r="J38" s="5"/>
      <c r="K38" s="5"/>
      <c r="L38" s="5"/>
      <c r="M38" s="6"/>
    </row>
    <row r="39" spans="1:21" ht="15.75" thickBot="1" x14ac:dyDescent="0.3"/>
    <row r="40" spans="1:21" ht="24" thickBot="1" x14ac:dyDescent="0.4">
      <c r="A40" s="91" t="s">
        <v>32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3"/>
      <c r="N40" s="11"/>
      <c r="O40" s="11"/>
      <c r="P40" s="11"/>
      <c r="Q40" s="11"/>
      <c r="R40" s="11"/>
      <c r="S40" s="11"/>
      <c r="T40" s="11"/>
      <c r="U40" s="11"/>
    </row>
    <row r="41" spans="1:21" x14ac:dyDescent="0.25">
      <c r="A41" s="9"/>
      <c r="M41" s="7"/>
    </row>
    <row r="42" spans="1:21" x14ac:dyDescent="0.25">
      <c r="A42" s="97" t="s">
        <v>8</v>
      </c>
      <c r="B42" s="98"/>
      <c r="C42" s="98"/>
      <c r="D42" s="98"/>
      <c r="E42" s="98"/>
      <c r="F42" s="98"/>
      <c r="G42" s="98"/>
      <c r="H42" s="98"/>
      <c r="I42" s="98"/>
      <c r="J42" s="98"/>
      <c r="K42" s="99"/>
      <c r="M42" s="7"/>
    </row>
    <row r="43" spans="1:21" ht="18" customHeight="1" x14ac:dyDescent="0.25">
      <c r="A43" s="78" t="s">
        <v>53</v>
      </c>
      <c r="B43" s="79"/>
      <c r="C43" s="79"/>
      <c r="D43" s="79"/>
      <c r="E43" s="79"/>
      <c r="F43" s="79"/>
      <c r="G43" s="79"/>
      <c r="H43" s="79"/>
      <c r="I43" s="79"/>
      <c r="J43" s="79"/>
      <c r="K43" s="80"/>
      <c r="M43" s="7"/>
    </row>
    <row r="44" spans="1:21" ht="18" customHeight="1" x14ac:dyDescent="0.25">
      <c r="A44" s="78" t="s">
        <v>46</v>
      </c>
      <c r="B44" s="79"/>
      <c r="C44" s="79"/>
      <c r="D44" s="79"/>
      <c r="E44" s="79"/>
      <c r="F44" s="79"/>
      <c r="G44" s="79"/>
      <c r="H44" s="79"/>
      <c r="I44" s="79"/>
      <c r="J44" s="79"/>
      <c r="K44" s="80"/>
      <c r="M44" s="7"/>
    </row>
    <row r="45" spans="1:21" x14ac:dyDescent="0.25">
      <c r="A45" s="97" t="s">
        <v>9</v>
      </c>
      <c r="B45" s="98"/>
      <c r="C45" s="98"/>
      <c r="D45" s="98"/>
      <c r="E45" s="98"/>
      <c r="F45" s="98"/>
      <c r="G45" s="98"/>
      <c r="H45" s="98"/>
      <c r="I45" s="98"/>
      <c r="J45" s="98"/>
      <c r="K45" s="99"/>
      <c r="M45" s="7"/>
    </row>
    <row r="46" spans="1:21" ht="18" customHeight="1" x14ac:dyDescent="0.25">
      <c r="A46" s="78" t="s">
        <v>47</v>
      </c>
      <c r="B46" s="79"/>
      <c r="C46" s="79"/>
      <c r="D46" s="79"/>
      <c r="E46" s="79"/>
      <c r="F46" s="79"/>
      <c r="G46" s="79"/>
      <c r="H46" s="79"/>
      <c r="I46" s="79"/>
      <c r="J46" s="79"/>
      <c r="K46" s="80"/>
      <c r="M46" s="7"/>
    </row>
    <row r="47" spans="1:21" ht="17.25" customHeight="1" x14ac:dyDescent="0.25">
      <c r="A47" s="78" t="s">
        <v>48</v>
      </c>
      <c r="B47" s="79"/>
      <c r="C47" s="79"/>
      <c r="D47" s="79"/>
      <c r="E47" s="79"/>
      <c r="F47" s="79"/>
      <c r="G47" s="79"/>
      <c r="H47" s="79"/>
      <c r="I47" s="79"/>
      <c r="J47" s="79"/>
      <c r="K47" s="80"/>
      <c r="M47" s="7"/>
    </row>
    <row r="48" spans="1:21" x14ac:dyDescent="0.25">
      <c r="A48" s="100" t="s">
        <v>59</v>
      </c>
      <c r="B48" s="100"/>
      <c r="C48" s="101" t="s">
        <v>10</v>
      </c>
      <c r="D48" s="102" t="s">
        <v>52</v>
      </c>
      <c r="E48" s="104" t="s">
        <v>60</v>
      </c>
      <c r="F48" s="105"/>
      <c r="G48" s="105"/>
      <c r="H48" s="105"/>
      <c r="I48" s="105"/>
      <c r="J48" s="105"/>
      <c r="K48" s="106"/>
      <c r="M48" s="7"/>
    </row>
    <row r="49" spans="1:13" x14ac:dyDescent="0.25">
      <c r="A49" s="100"/>
      <c r="B49" s="100"/>
      <c r="C49" s="101"/>
      <c r="D49" s="103"/>
      <c r="E49" s="107"/>
      <c r="F49" s="108"/>
      <c r="G49" s="108"/>
      <c r="H49" s="108"/>
      <c r="I49" s="108"/>
      <c r="J49" s="108"/>
      <c r="K49" s="109"/>
      <c r="M49" s="7"/>
    </row>
    <row r="50" spans="1:13" ht="15" customHeight="1" x14ac:dyDescent="0.25">
      <c r="A50" s="110" t="s">
        <v>11</v>
      </c>
      <c r="B50" s="110"/>
      <c r="C50" s="52" t="s">
        <v>5</v>
      </c>
      <c r="D50" s="46">
        <f>G34</f>
        <v>9.4624999999999968</v>
      </c>
      <c r="E50" s="111" t="s">
        <v>33</v>
      </c>
      <c r="F50" s="112"/>
      <c r="G50" s="112"/>
      <c r="H50" s="112"/>
      <c r="I50" s="112"/>
      <c r="J50" s="112"/>
      <c r="K50" s="113"/>
      <c r="M50" s="7"/>
    </row>
    <row r="51" spans="1:13" ht="15" customHeight="1" x14ac:dyDescent="0.25">
      <c r="A51" s="110" t="s">
        <v>12</v>
      </c>
      <c r="B51" s="110"/>
      <c r="C51" s="52" t="s">
        <v>13</v>
      </c>
      <c r="D51" s="46">
        <f>F34</f>
        <v>7.5375000000000014</v>
      </c>
      <c r="E51" s="111" t="s">
        <v>33</v>
      </c>
      <c r="F51" s="112"/>
      <c r="G51" s="112"/>
      <c r="H51" s="112"/>
      <c r="I51" s="112"/>
      <c r="J51" s="112"/>
      <c r="K51" s="113"/>
      <c r="M51" s="7"/>
    </row>
    <row r="52" spans="1:13" ht="15" customHeight="1" x14ac:dyDescent="0.25">
      <c r="A52" s="110" t="s">
        <v>14</v>
      </c>
      <c r="B52" s="110"/>
      <c r="C52" s="52" t="s">
        <v>4</v>
      </c>
      <c r="D52" s="53">
        <f>C34</f>
        <v>27.802083333333332</v>
      </c>
      <c r="E52" s="111" t="s">
        <v>33</v>
      </c>
      <c r="F52" s="112"/>
      <c r="G52" s="112"/>
      <c r="H52" s="112"/>
      <c r="I52" s="112"/>
      <c r="J52" s="112"/>
      <c r="K52" s="113"/>
      <c r="M52" s="7"/>
    </row>
    <row r="53" spans="1:13" ht="15.75" customHeight="1" x14ac:dyDescent="0.25">
      <c r="A53" s="110" t="s">
        <v>14</v>
      </c>
      <c r="B53" s="110"/>
      <c r="C53" s="52" t="s">
        <v>15</v>
      </c>
      <c r="D53" s="46">
        <f>H34</f>
        <v>30.176666666666662</v>
      </c>
      <c r="E53" s="111" t="s">
        <v>33</v>
      </c>
      <c r="F53" s="112"/>
      <c r="G53" s="112"/>
      <c r="H53" s="112"/>
      <c r="I53" s="112"/>
      <c r="J53" s="112"/>
      <c r="K53" s="113"/>
      <c r="M53" s="7"/>
    </row>
    <row r="54" spans="1:13" x14ac:dyDescent="0.25">
      <c r="A54" s="114" t="s">
        <v>16</v>
      </c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M54" s="7"/>
    </row>
    <row r="55" spans="1:13" ht="15" customHeight="1" x14ac:dyDescent="0.25">
      <c r="A55" s="100" t="s">
        <v>59</v>
      </c>
      <c r="B55" s="100"/>
      <c r="C55" s="116" t="s">
        <v>10</v>
      </c>
      <c r="D55" s="116" t="s">
        <v>52</v>
      </c>
      <c r="E55" s="104" t="s">
        <v>60</v>
      </c>
      <c r="F55" s="105"/>
      <c r="G55" s="105"/>
      <c r="H55" s="105"/>
      <c r="I55" s="105"/>
      <c r="J55" s="105"/>
      <c r="K55" s="106"/>
      <c r="M55" s="7"/>
    </row>
    <row r="56" spans="1:13" x14ac:dyDescent="0.25">
      <c r="A56" s="100"/>
      <c r="B56" s="100"/>
      <c r="C56" s="117"/>
      <c r="D56" s="117"/>
      <c r="E56" s="107"/>
      <c r="F56" s="108"/>
      <c r="G56" s="108"/>
      <c r="H56" s="108"/>
      <c r="I56" s="108"/>
      <c r="J56" s="108"/>
      <c r="K56" s="109"/>
      <c r="M56" s="7"/>
    </row>
    <row r="57" spans="1:13" x14ac:dyDescent="0.25">
      <c r="A57" s="110" t="s">
        <v>17</v>
      </c>
      <c r="B57" s="110"/>
      <c r="C57" s="52" t="s">
        <v>5</v>
      </c>
      <c r="D57" s="53">
        <f>D34</f>
        <v>0.73791666666666655</v>
      </c>
      <c r="E57" s="111" t="s">
        <v>33</v>
      </c>
      <c r="F57" s="112"/>
      <c r="G57" s="112"/>
      <c r="H57" s="112"/>
      <c r="I57" s="112"/>
      <c r="J57" s="112"/>
      <c r="K57" s="113"/>
      <c r="M57" s="7"/>
    </row>
    <row r="58" spans="1:13" ht="15" customHeight="1" x14ac:dyDescent="0.25">
      <c r="A58" s="110" t="s">
        <v>18</v>
      </c>
      <c r="B58" s="110"/>
      <c r="C58" s="52" t="s">
        <v>19</v>
      </c>
      <c r="D58" s="12">
        <v>24.02</v>
      </c>
      <c r="E58" s="111" t="s">
        <v>33</v>
      </c>
      <c r="F58" s="112"/>
      <c r="G58" s="112"/>
      <c r="H58" s="112"/>
      <c r="I58" s="112"/>
      <c r="J58" s="112"/>
      <c r="K58" s="113"/>
      <c r="M58" s="7"/>
    </row>
    <row r="59" spans="1:13" ht="15" customHeight="1" x14ac:dyDescent="0.25">
      <c r="A59" s="110" t="s">
        <v>20</v>
      </c>
      <c r="B59" s="110"/>
      <c r="C59" s="52" t="s">
        <v>19</v>
      </c>
      <c r="D59" s="12">
        <v>0.73</v>
      </c>
      <c r="E59" s="111" t="s">
        <v>33</v>
      </c>
      <c r="F59" s="112"/>
      <c r="G59" s="112"/>
      <c r="H59" s="112"/>
      <c r="I59" s="112"/>
      <c r="J59" s="112"/>
      <c r="K59" s="113"/>
      <c r="M59" s="7"/>
    </row>
    <row r="60" spans="1:13" ht="15" customHeight="1" x14ac:dyDescent="0.25">
      <c r="A60" s="110" t="s">
        <v>21</v>
      </c>
      <c r="B60" s="110"/>
      <c r="C60" s="52" t="s">
        <v>19</v>
      </c>
      <c r="D60" s="12">
        <v>0.57999999999999996</v>
      </c>
      <c r="E60" s="111" t="s">
        <v>33</v>
      </c>
      <c r="F60" s="112"/>
      <c r="G60" s="112"/>
      <c r="H60" s="112"/>
      <c r="I60" s="112"/>
      <c r="J60" s="112"/>
      <c r="K60" s="113"/>
      <c r="M60" s="7"/>
    </row>
    <row r="61" spans="1:13" ht="15" customHeight="1" x14ac:dyDescent="0.25">
      <c r="A61" s="110" t="s">
        <v>22</v>
      </c>
      <c r="B61" s="110"/>
      <c r="C61" s="52" t="s">
        <v>19</v>
      </c>
      <c r="D61" s="12">
        <v>11.6</v>
      </c>
      <c r="E61" s="111" t="s">
        <v>33</v>
      </c>
      <c r="F61" s="112"/>
      <c r="G61" s="112"/>
      <c r="H61" s="112"/>
      <c r="I61" s="112"/>
      <c r="J61" s="112"/>
      <c r="K61" s="113"/>
      <c r="M61" s="7"/>
    </row>
    <row r="62" spans="1:13" ht="15" customHeight="1" x14ac:dyDescent="0.25">
      <c r="A62" s="110" t="s">
        <v>23</v>
      </c>
      <c r="B62" s="110"/>
      <c r="C62" s="52" t="s">
        <v>19</v>
      </c>
      <c r="D62" s="12">
        <v>1.01</v>
      </c>
      <c r="E62" s="111" t="s">
        <v>33</v>
      </c>
      <c r="F62" s="112"/>
      <c r="G62" s="112"/>
      <c r="H62" s="112"/>
      <c r="I62" s="112"/>
      <c r="J62" s="112"/>
      <c r="K62" s="113"/>
      <c r="M62" s="7"/>
    </row>
    <row r="63" spans="1:13" ht="15" customHeight="1" x14ac:dyDescent="0.25">
      <c r="A63" s="110" t="s">
        <v>24</v>
      </c>
      <c r="B63" s="110"/>
      <c r="C63" s="52" t="s">
        <v>19</v>
      </c>
      <c r="D63" s="12">
        <v>32.74</v>
      </c>
      <c r="E63" s="111" t="s">
        <v>33</v>
      </c>
      <c r="F63" s="112"/>
      <c r="G63" s="112"/>
      <c r="H63" s="112"/>
      <c r="I63" s="112"/>
      <c r="J63" s="112"/>
      <c r="K63" s="113"/>
      <c r="M63" s="7"/>
    </row>
    <row r="64" spans="1:13" ht="15" customHeight="1" x14ac:dyDescent="0.25">
      <c r="A64" s="110" t="s">
        <v>25</v>
      </c>
      <c r="B64" s="110"/>
      <c r="C64" s="52" t="s">
        <v>19</v>
      </c>
      <c r="D64" s="12">
        <v>27.12</v>
      </c>
      <c r="E64" s="111" t="s">
        <v>33</v>
      </c>
      <c r="F64" s="112"/>
      <c r="G64" s="112"/>
      <c r="H64" s="112"/>
      <c r="I64" s="112"/>
      <c r="J64" s="112"/>
      <c r="K64" s="113"/>
      <c r="M64" s="7"/>
    </row>
    <row r="65" spans="1:13" ht="15" customHeight="1" x14ac:dyDescent="0.25">
      <c r="A65" s="110" t="s">
        <v>26</v>
      </c>
      <c r="B65" s="110"/>
      <c r="C65" s="52" t="s">
        <v>19</v>
      </c>
      <c r="D65" s="12">
        <v>55.22</v>
      </c>
      <c r="E65" s="111" t="s">
        <v>33</v>
      </c>
      <c r="F65" s="112"/>
      <c r="G65" s="112"/>
      <c r="H65" s="112"/>
      <c r="I65" s="112"/>
      <c r="J65" s="112"/>
      <c r="K65" s="113"/>
      <c r="M65" s="7"/>
    </row>
    <row r="66" spans="1:13" ht="15" customHeight="1" x14ac:dyDescent="0.25">
      <c r="A66" s="110" t="s">
        <v>27</v>
      </c>
      <c r="B66" s="110"/>
      <c r="C66" s="52" t="s">
        <v>6</v>
      </c>
      <c r="D66" s="46">
        <f>E34</f>
        <v>6.9166666666666682E-3</v>
      </c>
      <c r="E66" s="111" t="s">
        <v>33</v>
      </c>
      <c r="F66" s="112"/>
      <c r="G66" s="112"/>
      <c r="H66" s="112"/>
      <c r="I66" s="112"/>
      <c r="J66" s="112"/>
      <c r="K66" s="113"/>
      <c r="M66" s="7"/>
    </row>
    <row r="67" spans="1:13" ht="15" customHeight="1" x14ac:dyDescent="0.25">
      <c r="A67" s="110" t="s">
        <v>28</v>
      </c>
      <c r="B67" s="110"/>
      <c r="C67" s="52" t="s">
        <v>19</v>
      </c>
      <c r="D67" s="12">
        <v>7.03</v>
      </c>
      <c r="E67" s="111" t="s">
        <v>33</v>
      </c>
      <c r="F67" s="112"/>
      <c r="G67" s="112"/>
      <c r="H67" s="112"/>
      <c r="I67" s="112"/>
      <c r="J67" s="112"/>
      <c r="K67" s="113"/>
      <c r="M67" s="7"/>
    </row>
    <row r="68" spans="1:13" x14ac:dyDescent="0.25">
      <c r="A68" s="110" t="s">
        <v>29</v>
      </c>
      <c r="B68" s="110"/>
      <c r="C68" s="52" t="s">
        <v>19</v>
      </c>
      <c r="D68" s="42">
        <v>0.13</v>
      </c>
      <c r="E68" s="111" t="s">
        <v>33</v>
      </c>
      <c r="F68" s="112"/>
      <c r="G68" s="112"/>
      <c r="H68" s="112"/>
      <c r="I68" s="112"/>
      <c r="J68" s="112"/>
      <c r="K68" s="113"/>
      <c r="M68" s="7"/>
    </row>
    <row r="69" spans="1:13" ht="15" customHeight="1" x14ac:dyDescent="0.25">
      <c r="A69" s="110" t="s">
        <v>30</v>
      </c>
      <c r="B69" s="110"/>
      <c r="C69" s="52" t="s">
        <v>19</v>
      </c>
      <c r="D69" s="12">
        <v>2.1800000000000002</v>
      </c>
      <c r="E69" s="111" t="s">
        <v>33</v>
      </c>
      <c r="F69" s="112"/>
      <c r="G69" s="112"/>
      <c r="H69" s="112"/>
      <c r="I69" s="112"/>
      <c r="J69" s="112"/>
      <c r="K69" s="113"/>
      <c r="M69" s="7"/>
    </row>
    <row r="70" spans="1:13" ht="15" customHeight="1" x14ac:dyDescent="0.25">
      <c r="A70" s="110" t="s">
        <v>49</v>
      </c>
      <c r="B70" s="110"/>
      <c r="C70" s="52" t="s">
        <v>19</v>
      </c>
      <c r="D70" s="12">
        <v>5.29</v>
      </c>
      <c r="E70" s="111" t="s">
        <v>33</v>
      </c>
      <c r="F70" s="112"/>
      <c r="G70" s="112"/>
      <c r="H70" s="112"/>
      <c r="I70" s="112"/>
      <c r="J70" s="112"/>
      <c r="K70" s="113"/>
      <c r="M70" s="7"/>
    </row>
    <row r="71" spans="1:13" ht="15" customHeight="1" x14ac:dyDescent="0.25">
      <c r="A71" s="110" t="s">
        <v>50</v>
      </c>
      <c r="B71" s="110"/>
      <c r="C71" s="52" t="s">
        <v>5</v>
      </c>
      <c r="D71" s="42">
        <v>0.11</v>
      </c>
      <c r="E71" s="111" t="s">
        <v>33</v>
      </c>
      <c r="F71" s="112"/>
      <c r="G71" s="112"/>
      <c r="H71" s="112"/>
      <c r="I71" s="112"/>
      <c r="J71" s="112"/>
      <c r="K71" s="113"/>
      <c r="M71" s="7"/>
    </row>
    <row r="72" spans="1:13" ht="15" customHeight="1" x14ac:dyDescent="0.25">
      <c r="A72" s="118" t="s">
        <v>42</v>
      </c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M72" s="7"/>
    </row>
    <row r="73" spans="1:13" ht="24.75" customHeight="1" x14ac:dyDescent="0.25">
      <c r="A73" s="120" t="s">
        <v>44</v>
      </c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M73" s="7"/>
    </row>
    <row r="74" spans="1:13" ht="15" customHeight="1" x14ac:dyDescent="0.25">
      <c r="A74" s="118" t="s">
        <v>43</v>
      </c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M74" s="7"/>
    </row>
    <row r="75" spans="1:13" ht="25.5" customHeight="1" x14ac:dyDescent="0.25">
      <c r="A75" s="120" t="s">
        <v>45</v>
      </c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M75" s="7"/>
    </row>
    <row r="76" spans="1:13" ht="18" customHeight="1" thickBot="1" x14ac:dyDescent="0.3">
      <c r="A76" s="122" t="s">
        <v>51</v>
      </c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5"/>
      <c r="M76" s="6"/>
    </row>
    <row r="77" spans="1:13" ht="15" customHeight="1" x14ac:dyDescent="0.2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</row>
    <row r="78" spans="1:13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</row>
    <row r="79" spans="1:13" ht="15" customHeight="1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</row>
  </sheetData>
  <mergeCells count="67">
    <mergeCell ref="A72:K72"/>
    <mergeCell ref="A73:K73"/>
    <mergeCell ref="A74:K74"/>
    <mergeCell ref="A75:K75"/>
    <mergeCell ref="A76:K76"/>
    <mergeCell ref="A69:B69"/>
    <mergeCell ref="E69:K69"/>
    <mergeCell ref="A70:B70"/>
    <mergeCell ref="E70:K70"/>
    <mergeCell ref="A71:B71"/>
    <mergeCell ref="E71:K71"/>
    <mergeCell ref="A66:B66"/>
    <mergeCell ref="E66:K66"/>
    <mergeCell ref="A67:B67"/>
    <mergeCell ref="E67:K67"/>
    <mergeCell ref="A68:B68"/>
    <mergeCell ref="E68:K68"/>
    <mergeCell ref="A63:B63"/>
    <mergeCell ref="E63:K63"/>
    <mergeCell ref="A64:B64"/>
    <mergeCell ref="E64:K64"/>
    <mergeCell ref="A65:B65"/>
    <mergeCell ref="E65:K65"/>
    <mergeCell ref="A60:B60"/>
    <mergeCell ref="E60:K60"/>
    <mergeCell ref="A61:B61"/>
    <mergeCell ref="E61:K61"/>
    <mergeCell ref="A62:B62"/>
    <mergeCell ref="E62:K62"/>
    <mergeCell ref="A57:B57"/>
    <mergeCell ref="E57:K57"/>
    <mergeCell ref="A58:B58"/>
    <mergeCell ref="E58:K58"/>
    <mergeCell ref="A59:B59"/>
    <mergeCell ref="E59:K59"/>
    <mergeCell ref="A53:B53"/>
    <mergeCell ref="E53:K53"/>
    <mergeCell ref="A54:K54"/>
    <mergeCell ref="A55:B56"/>
    <mergeCell ref="C55:C56"/>
    <mergeCell ref="D55:D56"/>
    <mergeCell ref="E55:K56"/>
    <mergeCell ref="A50:B50"/>
    <mergeCell ref="E50:K50"/>
    <mergeCell ref="A51:B51"/>
    <mergeCell ref="E51:K51"/>
    <mergeCell ref="A52:B52"/>
    <mergeCell ref="E52:K52"/>
    <mergeCell ref="A44:K44"/>
    <mergeCell ref="A45:K45"/>
    <mergeCell ref="A46:K46"/>
    <mergeCell ref="A47:K47"/>
    <mergeCell ref="A48:B49"/>
    <mergeCell ref="C48:C49"/>
    <mergeCell ref="D48:D49"/>
    <mergeCell ref="E48:K49"/>
    <mergeCell ref="A43:K43"/>
    <mergeCell ref="A1:B2"/>
    <mergeCell ref="C1:L1"/>
    <mergeCell ref="M1:M2"/>
    <mergeCell ref="C2:L2"/>
    <mergeCell ref="A4:M4"/>
    <mergeCell ref="C8:E8"/>
    <mergeCell ref="F8:H8"/>
    <mergeCell ref="J8:M8"/>
    <mergeCell ref="A40:M40"/>
    <mergeCell ref="A42:K42"/>
  </mergeCells>
  <printOptions horizontalCentered="1"/>
  <pageMargins left="0.19685039370078741" right="0.19685039370078741" top="0.19685039370078741" bottom="0.39370078740157483" header="0.31496062992125984" footer="0.19685039370078741"/>
  <pageSetup paperSize="9" scale="77" orientation="landscape" r:id="rId1"/>
  <rowBreaks count="1" manualBreakCount="1">
    <brk id="38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3CC82-E69C-48A0-AA83-B52043C0EF49}">
  <dimension ref="A1:V79"/>
  <sheetViews>
    <sheetView zoomScaleNormal="100" workbookViewId="0">
      <selection activeCell="B6" sqref="B6"/>
    </sheetView>
  </sheetViews>
  <sheetFormatPr defaultRowHeight="15" x14ac:dyDescent="0.25"/>
  <cols>
    <col min="1" max="1" width="11.28515625" customWidth="1"/>
    <col min="2" max="2" width="11.5703125" customWidth="1"/>
    <col min="3" max="8" width="10.7109375" customWidth="1"/>
    <col min="9" max="9" width="14.140625" customWidth="1"/>
    <col min="10" max="10" width="13.42578125" customWidth="1"/>
    <col min="11" max="11" width="12" customWidth="1"/>
    <col min="12" max="12" width="12.5703125" customWidth="1"/>
    <col min="13" max="13" width="12.28515625" customWidth="1"/>
    <col min="14" max="14" width="14.7109375" customWidth="1"/>
    <col min="15" max="15" width="14.85546875" customWidth="1"/>
    <col min="16" max="16" width="13.5703125" customWidth="1"/>
    <col min="17" max="17" width="12.5703125" customWidth="1"/>
  </cols>
  <sheetData>
    <row r="1" spans="1:22" ht="26.25" customHeight="1" x14ac:dyDescent="0.25">
      <c r="A1" s="81"/>
      <c r="B1" s="82"/>
      <c r="C1" s="85" t="s">
        <v>34</v>
      </c>
      <c r="D1" s="86"/>
      <c r="E1" s="86"/>
      <c r="F1" s="86"/>
      <c r="G1" s="86"/>
      <c r="H1" s="86"/>
      <c r="I1" s="86"/>
      <c r="J1" s="86"/>
      <c r="K1" s="86"/>
      <c r="L1" s="86"/>
      <c r="M1" s="87" t="s">
        <v>35</v>
      </c>
      <c r="N1" s="36"/>
      <c r="O1" s="36"/>
      <c r="P1" s="36"/>
      <c r="Q1" s="36"/>
      <c r="R1" s="36"/>
      <c r="S1" s="36"/>
      <c r="T1" s="38"/>
      <c r="U1" s="14"/>
    </row>
    <row r="2" spans="1:22" ht="26.25" customHeight="1" thickBot="1" x14ac:dyDescent="0.3">
      <c r="A2" s="83"/>
      <c r="B2" s="84"/>
      <c r="C2" s="89" t="s">
        <v>66</v>
      </c>
      <c r="D2" s="90"/>
      <c r="E2" s="90"/>
      <c r="F2" s="90"/>
      <c r="G2" s="90"/>
      <c r="H2" s="90"/>
      <c r="I2" s="90"/>
      <c r="J2" s="90"/>
      <c r="K2" s="90"/>
      <c r="L2" s="90"/>
      <c r="M2" s="88"/>
      <c r="N2" s="36"/>
      <c r="O2" s="36"/>
      <c r="P2" s="36"/>
      <c r="Q2" s="36"/>
      <c r="R2" s="36"/>
      <c r="S2" s="36"/>
      <c r="T2" s="14"/>
      <c r="U2" s="14"/>
    </row>
    <row r="3" spans="1:22" ht="4.5" customHeight="1" thickBot="1" x14ac:dyDescent="0.3">
      <c r="A3" s="9"/>
    </row>
    <row r="4" spans="1:22" ht="24" thickBot="1" x14ac:dyDescent="0.4">
      <c r="A4" s="91" t="s">
        <v>31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3"/>
      <c r="N4" s="11"/>
      <c r="O4" s="11"/>
      <c r="P4" s="11"/>
      <c r="Q4" s="11"/>
      <c r="R4" s="11"/>
      <c r="S4" s="11"/>
      <c r="T4" s="11"/>
      <c r="U4" s="11"/>
      <c r="V4" s="11"/>
    </row>
    <row r="5" spans="1:22" ht="21" x14ac:dyDescent="0.35">
      <c r="A5" s="47" t="s">
        <v>2</v>
      </c>
      <c r="B5" s="48">
        <v>2022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4"/>
    </row>
    <row r="6" spans="1:22" ht="21" x14ac:dyDescent="0.35">
      <c r="A6" s="15" t="s">
        <v>0</v>
      </c>
      <c r="B6" s="24">
        <v>6</v>
      </c>
      <c r="M6" s="7"/>
    </row>
    <row r="7" spans="1:22" ht="30" x14ac:dyDescent="0.25">
      <c r="A7" s="8" t="s">
        <v>7</v>
      </c>
      <c r="B7" s="57">
        <f>(SUM(I10:I33)/1000)</f>
        <v>1023.52</v>
      </c>
      <c r="C7" s="14"/>
      <c r="D7" s="14"/>
      <c r="E7" s="14"/>
      <c r="F7" s="20"/>
      <c r="G7" s="20"/>
      <c r="H7" s="20"/>
      <c r="M7" s="7"/>
    </row>
    <row r="8" spans="1:22" x14ac:dyDescent="0.25">
      <c r="A8" s="9"/>
      <c r="C8" s="94" t="s">
        <v>31</v>
      </c>
      <c r="D8" s="94"/>
      <c r="E8" s="94"/>
      <c r="F8" s="94" t="s">
        <v>54</v>
      </c>
      <c r="G8" s="94"/>
      <c r="H8" s="94"/>
      <c r="J8" s="95"/>
      <c r="K8" s="95"/>
      <c r="L8" s="95"/>
      <c r="M8" s="96"/>
      <c r="N8" s="34"/>
      <c r="O8" s="34"/>
      <c r="P8" s="34"/>
      <c r="Q8" s="34"/>
    </row>
    <row r="9" spans="1:22" ht="45" x14ac:dyDescent="0.25">
      <c r="A9" s="25" t="s">
        <v>3</v>
      </c>
      <c r="B9" s="26" t="s">
        <v>1</v>
      </c>
      <c r="C9" s="27" t="s">
        <v>37</v>
      </c>
      <c r="D9" s="27" t="s">
        <v>38</v>
      </c>
      <c r="E9" s="27" t="s">
        <v>39</v>
      </c>
      <c r="F9" s="27" t="s">
        <v>55</v>
      </c>
      <c r="G9" s="27" t="s">
        <v>56</v>
      </c>
      <c r="H9" s="27" t="s">
        <v>57</v>
      </c>
      <c r="I9" s="27" t="s">
        <v>58</v>
      </c>
      <c r="J9" s="28"/>
      <c r="K9" s="28"/>
      <c r="L9" s="28"/>
      <c r="M9" s="49"/>
      <c r="N9" s="59"/>
      <c r="O9" s="59"/>
      <c r="P9" s="37"/>
      <c r="Q9" s="37"/>
    </row>
    <row r="10" spans="1:22" x14ac:dyDescent="0.25">
      <c r="A10" s="10">
        <v>1</v>
      </c>
      <c r="B10" s="2">
        <f>'[1]Campioni CSS EoW'!B170</f>
        <v>44649</v>
      </c>
      <c r="C10" s="4">
        <v>24.85</v>
      </c>
      <c r="D10" s="4">
        <v>0.41</v>
      </c>
      <c r="E10" s="4">
        <v>5.0000000000000001E-3</v>
      </c>
      <c r="F10" s="4">
        <v>6.3</v>
      </c>
      <c r="G10" s="4">
        <v>9.1999999999999993</v>
      </c>
      <c r="H10" s="4">
        <v>26.62</v>
      </c>
      <c r="I10" s="58">
        <v>87180</v>
      </c>
      <c r="J10" s="19"/>
      <c r="K10" s="28"/>
      <c r="L10" s="28"/>
      <c r="M10" s="49"/>
      <c r="N10" s="29"/>
      <c r="O10" s="30"/>
      <c r="P10" s="30"/>
      <c r="Q10" s="30"/>
    </row>
    <row r="11" spans="1:22" ht="15.75" customHeight="1" x14ac:dyDescent="0.25">
      <c r="A11" s="10">
        <v>2</v>
      </c>
      <c r="B11" s="2">
        <f>'[1]Campioni CSS EoW'!B171</f>
        <v>44649</v>
      </c>
      <c r="C11" s="4">
        <v>23.67</v>
      </c>
      <c r="D11" s="4">
        <v>0.59</v>
      </c>
      <c r="E11" s="4">
        <v>7.0000000000000001E-3</v>
      </c>
      <c r="F11" s="4">
        <v>7.1</v>
      </c>
      <c r="G11" s="4">
        <v>11</v>
      </c>
      <c r="H11" s="4">
        <v>25.6</v>
      </c>
      <c r="I11" s="58"/>
      <c r="J11" s="19"/>
      <c r="K11" s="19"/>
      <c r="L11" s="19"/>
      <c r="M11" s="49"/>
      <c r="N11" s="29"/>
      <c r="O11" s="30"/>
      <c r="P11" s="30"/>
      <c r="Q11" s="30"/>
    </row>
    <row r="12" spans="1:22" x14ac:dyDescent="0.25">
      <c r="A12" s="10">
        <v>3</v>
      </c>
      <c r="B12" s="2">
        <f>'[1]Campioni CSS EoW'!B172</f>
        <v>44650</v>
      </c>
      <c r="C12" s="4">
        <v>21.47</v>
      </c>
      <c r="D12" s="4">
        <v>0.67</v>
      </c>
      <c r="E12" s="4">
        <v>1.2E-2</v>
      </c>
      <c r="F12" s="4">
        <v>12.5</v>
      </c>
      <c r="G12" s="4">
        <v>13</v>
      </c>
      <c r="H12" s="4">
        <v>24.79</v>
      </c>
      <c r="I12" s="58">
        <v>90110</v>
      </c>
      <c r="J12" s="19"/>
      <c r="K12" s="19"/>
      <c r="L12" s="19"/>
      <c r="M12" s="49"/>
      <c r="N12" s="29"/>
      <c r="O12" s="30"/>
      <c r="P12" s="30"/>
      <c r="Q12" s="30"/>
    </row>
    <row r="13" spans="1:22" ht="14.45" customHeight="1" x14ac:dyDescent="0.25">
      <c r="A13" s="10">
        <v>4</v>
      </c>
      <c r="B13" s="2">
        <f>'[1]Campioni CSS EoW'!B173</f>
        <v>44650</v>
      </c>
      <c r="C13" s="4">
        <v>21.58</v>
      </c>
      <c r="D13" s="4">
        <v>0.52</v>
      </c>
      <c r="E13" s="4">
        <v>0.02</v>
      </c>
      <c r="F13" s="4">
        <v>10</v>
      </c>
      <c r="G13" s="4">
        <v>14.8</v>
      </c>
      <c r="H13" s="4">
        <v>24.17</v>
      </c>
      <c r="I13" s="58"/>
      <c r="J13" s="19"/>
      <c r="K13" s="19"/>
      <c r="L13" s="19"/>
      <c r="M13" s="49"/>
      <c r="N13" s="29"/>
      <c r="O13" s="30"/>
      <c r="P13" s="30"/>
      <c r="Q13" s="30"/>
    </row>
    <row r="14" spans="1:22" ht="15" customHeight="1" x14ac:dyDescent="0.25">
      <c r="A14" s="10">
        <v>5</v>
      </c>
      <c r="B14" s="2">
        <f>'[1]Campioni CSS EoW'!B174</f>
        <v>44651</v>
      </c>
      <c r="C14" s="4">
        <v>24.68</v>
      </c>
      <c r="D14" s="4">
        <v>0.76</v>
      </c>
      <c r="E14" s="4">
        <v>0.01</v>
      </c>
      <c r="F14" s="4">
        <v>13.1</v>
      </c>
      <c r="G14" s="4">
        <v>12.4</v>
      </c>
      <c r="H14" s="4">
        <v>28.65</v>
      </c>
      <c r="I14" s="58">
        <v>91050</v>
      </c>
      <c r="J14" s="19"/>
      <c r="K14" s="19"/>
      <c r="L14" s="19"/>
      <c r="M14" s="49"/>
    </row>
    <row r="15" spans="1:22" x14ac:dyDescent="0.25">
      <c r="A15" s="10">
        <v>6</v>
      </c>
      <c r="B15" s="2">
        <f>'[1]Campioni CSS EoW'!B175</f>
        <v>44651</v>
      </c>
      <c r="C15" s="4">
        <v>23.97</v>
      </c>
      <c r="D15" s="4">
        <v>0.3</v>
      </c>
      <c r="E15" s="4">
        <v>1.2999999999999999E-2</v>
      </c>
      <c r="F15" s="4">
        <v>11.1</v>
      </c>
      <c r="G15" s="4">
        <v>12.4</v>
      </c>
      <c r="H15" s="4">
        <v>27.16</v>
      </c>
      <c r="I15" s="58"/>
      <c r="J15" s="19"/>
      <c r="K15" s="19"/>
      <c r="L15" s="19"/>
      <c r="M15" s="49"/>
    </row>
    <row r="16" spans="1:22" x14ac:dyDescent="0.25">
      <c r="A16" s="10">
        <v>7</v>
      </c>
      <c r="B16" s="2">
        <f>'[1]Campioni CSS EoW'!B176</f>
        <v>44652</v>
      </c>
      <c r="C16" s="4">
        <v>26.74</v>
      </c>
      <c r="D16" s="4">
        <v>0.44</v>
      </c>
      <c r="E16" s="4">
        <v>0.01</v>
      </c>
      <c r="F16" s="4">
        <v>9.1</v>
      </c>
      <c r="G16" s="4">
        <v>7.8</v>
      </c>
      <c r="H16" s="4">
        <v>29.57</v>
      </c>
      <c r="I16" s="58">
        <v>67810</v>
      </c>
      <c r="J16" s="19"/>
      <c r="K16" s="19"/>
      <c r="L16" s="19"/>
      <c r="M16" s="49"/>
    </row>
    <row r="17" spans="1:21" x14ac:dyDescent="0.25">
      <c r="A17" s="10">
        <v>8</v>
      </c>
      <c r="B17" s="2">
        <f>'[1]Campioni CSS EoW'!B177</f>
        <v>44652</v>
      </c>
      <c r="C17" s="4">
        <v>26.33</v>
      </c>
      <c r="D17" s="4">
        <v>0.7</v>
      </c>
      <c r="E17" s="4">
        <v>1.4E-2</v>
      </c>
      <c r="F17" s="4">
        <v>9.8000000000000007</v>
      </c>
      <c r="G17" s="4">
        <v>10.6</v>
      </c>
      <c r="H17" s="4">
        <v>29.36</v>
      </c>
      <c r="I17" s="58"/>
      <c r="J17" s="19"/>
      <c r="K17" s="19"/>
      <c r="L17" s="19"/>
      <c r="M17" s="49"/>
    </row>
    <row r="18" spans="1:21" x14ac:dyDescent="0.25">
      <c r="A18" s="10">
        <v>9</v>
      </c>
      <c r="B18" s="2">
        <f>'[1]Campioni CSS EoW'!B178</f>
        <v>44655</v>
      </c>
      <c r="C18" s="4">
        <v>25.91</v>
      </c>
      <c r="D18" s="4">
        <v>0.57999999999999996</v>
      </c>
      <c r="E18" s="4">
        <v>0.01</v>
      </c>
      <c r="F18" s="4">
        <v>13.9</v>
      </c>
      <c r="G18" s="4">
        <v>8.8000000000000007</v>
      </c>
      <c r="H18" s="4">
        <v>30.34</v>
      </c>
      <c r="I18" s="58">
        <v>87060</v>
      </c>
      <c r="J18" s="19"/>
      <c r="K18" s="19"/>
      <c r="L18" s="19"/>
      <c r="M18" s="49"/>
    </row>
    <row r="19" spans="1:21" x14ac:dyDescent="0.25">
      <c r="A19" s="10">
        <v>10</v>
      </c>
      <c r="B19" s="2">
        <f>'[1]Campioni CSS EoW'!B179</f>
        <v>44655</v>
      </c>
      <c r="C19" s="4">
        <v>23.33</v>
      </c>
      <c r="D19" s="55">
        <v>1.02</v>
      </c>
      <c r="E19" s="4">
        <v>1.0999999999999999E-2</v>
      </c>
      <c r="F19" s="4">
        <v>12.7</v>
      </c>
      <c r="G19" s="4">
        <v>10.5</v>
      </c>
      <c r="H19" s="4">
        <v>26.98</v>
      </c>
      <c r="I19" s="58"/>
      <c r="J19" s="19"/>
      <c r="K19" s="19"/>
      <c r="L19" s="19"/>
      <c r="M19" s="49"/>
    </row>
    <row r="20" spans="1:21" x14ac:dyDescent="0.25">
      <c r="A20" s="10">
        <v>11</v>
      </c>
      <c r="B20" s="2">
        <f>'[1]Campioni CSS EoW'!B180</f>
        <v>44656</v>
      </c>
      <c r="C20" s="4">
        <v>27.75</v>
      </c>
      <c r="D20" s="4">
        <v>0.79</v>
      </c>
      <c r="E20" s="31">
        <v>1E-3</v>
      </c>
      <c r="F20" s="4">
        <v>10.6</v>
      </c>
      <c r="G20" s="4">
        <v>8.5</v>
      </c>
      <c r="H20" s="4">
        <v>31.26</v>
      </c>
      <c r="I20" s="58">
        <v>111540</v>
      </c>
      <c r="J20" s="28"/>
      <c r="K20" s="19"/>
      <c r="L20" s="19"/>
      <c r="M20" s="49"/>
    </row>
    <row r="21" spans="1:21" x14ac:dyDescent="0.25">
      <c r="A21" s="10">
        <v>12</v>
      </c>
      <c r="B21" s="2">
        <f>'[1]Campioni CSS EoW'!B181</f>
        <v>44656</v>
      </c>
      <c r="C21" s="4">
        <v>27.19</v>
      </c>
      <c r="D21" s="4">
        <v>0.85</v>
      </c>
      <c r="E21" s="31">
        <v>1E-3</v>
      </c>
      <c r="F21" s="4">
        <v>11.1</v>
      </c>
      <c r="G21" s="4">
        <v>7.4</v>
      </c>
      <c r="H21" s="4">
        <v>30.77</v>
      </c>
      <c r="I21" s="58"/>
      <c r="J21" s="28"/>
      <c r="K21" s="19"/>
      <c r="L21" s="19"/>
      <c r="M21" s="49"/>
    </row>
    <row r="22" spans="1:21" ht="15" customHeight="1" x14ac:dyDescent="0.25">
      <c r="A22" s="10">
        <v>13</v>
      </c>
      <c r="B22" s="2">
        <f>'[1]Campioni CSS EoW'!B182</f>
        <v>44657</v>
      </c>
      <c r="C22" s="4">
        <v>27.94</v>
      </c>
      <c r="D22" s="61">
        <v>0.64</v>
      </c>
      <c r="E22" s="4">
        <v>7.0000000000000001E-3</v>
      </c>
      <c r="F22" s="4">
        <v>8.9</v>
      </c>
      <c r="G22" s="4">
        <v>7.8</v>
      </c>
      <c r="H22" s="4">
        <v>30.84</v>
      </c>
      <c r="I22" s="58">
        <v>112280</v>
      </c>
      <c r="J22" s="19"/>
      <c r="K22" s="19"/>
      <c r="L22" s="19"/>
      <c r="M22" s="49"/>
    </row>
    <row r="23" spans="1:21" x14ac:dyDescent="0.25">
      <c r="A23" s="10">
        <v>14</v>
      </c>
      <c r="B23" s="2">
        <f>'[1]Campioni CSS EoW'!B183</f>
        <v>44657</v>
      </c>
      <c r="C23" s="4">
        <v>27.17</v>
      </c>
      <c r="D23" s="55">
        <v>1.1000000000000001</v>
      </c>
      <c r="E23" s="4">
        <v>7.0000000000000001E-3</v>
      </c>
      <c r="F23" s="4">
        <v>10</v>
      </c>
      <c r="G23" s="4">
        <v>8.5</v>
      </c>
      <c r="H23" s="4">
        <v>30.39</v>
      </c>
      <c r="I23" s="58"/>
      <c r="J23" s="19"/>
      <c r="K23" s="19"/>
      <c r="L23" s="19"/>
      <c r="M23" s="49"/>
    </row>
    <row r="24" spans="1:21" x14ac:dyDescent="0.25">
      <c r="A24" s="10">
        <v>15</v>
      </c>
      <c r="B24" s="2">
        <f>'[1]Campioni CSS EoW'!B184</f>
        <v>44658</v>
      </c>
      <c r="C24" s="4">
        <v>25.19</v>
      </c>
      <c r="D24" s="4">
        <v>0.51</v>
      </c>
      <c r="E24" s="31">
        <v>1E-3</v>
      </c>
      <c r="F24" s="4">
        <v>11.2</v>
      </c>
      <c r="G24" s="4">
        <v>8.1</v>
      </c>
      <c r="H24" s="4">
        <v>28.59</v>
      </c>
      <c r="I24" s="58">
        <v>87650</v>
      </c>
      <c r="J24" s="19"/>
      <c r="K24" s="19"/>
      <c r="L24" s="19"/>
      <c r="M24" s="49"/>
    </row>
    <row r="25" spans="1:21" x14ac:dyDescent="0.25">
      <c r="A25" s="10">
        <v>16</v>
      </c>
      <c r="B25" s="2">
        <f>'[1]Campioni CSS EoW'!B185</f>
        <v>44658</v>
      </c>
      <c r="C25" s="4">
        <v>28.98</v>
      </c>
      <c r="D25" s="4">
        <v>0.87</v>
      </c>
      <c r="E25" s="31">
        <v>1E-3</v>
      </c>
      <c r="F25" s="4">
        <v>6.4</v>
      </c>
      <c r="G25" s="4">
        <v>6.7</v>
      </c>
      <c r="H25" s="4">
        <v>31.09</v>
      </c>
      <c r="I25" s="58"/>
      <c r="J25" s="19"/>
      <c r="K25" s="19"/>
      <c r="L25" s="19"/>
      <c r="M25" s="49"/>
    </row>
    <row r="26" spans="1:21" x14ac:dyDescent="0.25">
      <c r="A26" s="10">
        <v>17</v>
      </c>
      <c r="B26" s="2">
        <f>'[1]Campioni CSS EoW'!B186</f>
        <v>44659</v>
      </c>
      <c r="C26" s="4">
        <v>26.42</v>
      </c>
      <c r="D26" s="62">
        <v>0.34</v>
      </c>
      <c r="E26" s="4">
        <v>0.01</v>
      </c>
      <c r="F26" s="4">
        <v>6.7</v>
      </c>
      <c r="G26" s="4">
        <v>11.4</v>
      </c>
      <c r="H26" s="4">
        <v>28.43</v>
      </c>
      <c r="I26" s="58">
        <v>23360</v>
      </c>
      <c r="J26" s="19"/>
      <c r="K26" s="19"/>
      <c r="L26" s="19"/>
      <c r="M26" s="49"/>
    </row>
    <row r="27" spans="1:21" x14ac:dyDescent="0.25">
      <c r="A27" s="10">
        <v>18</v>
      </c>
      <c r="B27" s="2">
        <f>'[1]Campioni CSS EoW'!B187</f>
        <v>44659</v>
      </c>
      <c r="C27" s="4">
        <v>27.2</v>
      </c>
      <c r="D27" s="4">
        <v>0.41</v>
      </c>
      <c r="E27" s="4">
        <v>7.0000000000000001E-3</v>
      </c>
      <c r="F27" s="4">
        <v>6.7</v>
      </c>
      <c r="G27" s="4">
        <v>9.6</v>
      </c>
      <c r="H27" s="4">
        <v>29.27</v>
      </c>
      <c r="I27" s="58"/>
      <c r="J27" s="19"/>
      <c r="K27" s="19"/>
      <c r="L27" s="19"/>
      <c r="M27" s="49"/>
      <c r="N27" s="50"/>
    </row>
    <row r="28" spans="1:21" x14ac:dyDescent="0.25">
      <c r="A28" s="10">
        <v>19</v>
      </c>
      <c r="B28" s="2">
        <f>'[1]Campioni CSS EoW'!B188</f>
        <v>44662</v>
      </c>
      <c r="C28" s="4">
        <v>26.94</v>
      </c>
      <c r="D28" s="55">
        <v>1.24</v>
      </c>
      <c r="E28" s="55">
        <v>2.5999999999999999E-2</v>
      </c>
      <c r="F28" s="4">
        <v>12.5</v>
      </c>
      <c r="G28" s="4">
        <v>10.5</v>
      </c>
      <c r="H28" s="4">
        <v>31.04</v>
      </c>
      <c r="I28" s="58">
        <v>87210</v>
      </c>
      <c r="J28" s="19"/>
      <c r="K28" s="19"/>
      <c r="L28" s="19"/>
      <c r="M28" s="49"/>
      <c r="N28" s="34"/>
      <c r="O28" s="34"/>
      <c r="P28" s="34"/>
      <c r="Q28" s="34"/>
      <c r="R28" s="34"/>
      <c r="S28" s="34"/>
      <c r="T28" s="34"/>
      <c r="U28" s="34"/>
    </row>
    <row r="29" spans="1:21" x14ac:dyDescent="0.25">
      <c r="A29" s="10">
        <v>20</v>
      </c>
      <c r="B29" s="2">
        <f>'[1]Campioni CSS EoW'!B189</f>
        <v>44662</v>
      </c>
      <c r="C29" s="4">
        <v>27.98</v>
      </c>
      <c r="D29" s="4">
        <v>0.61</v>
      </c>
      <c r="E29" s="4">
        <v>1.2999999999999999E-2</v>
      </c>
      <c r="F29" s="4">
        <v>13.9</v>
      </c>
      <c r="G29" s="4">
        <v>14</v>
      </c>
      <c r="H29" s="4">
        <v>32.76</v>
      </c>
      <c r="I29" s="58"/>
      <c r="J29" s="19"/>
      <c r="K29" s="19"/>
      <c r="L29" s="19"/>
      <c r="M29" s="49"/>
      <c r="N29" s="35"/>
      <c r="O29" s="35"/>
      <c r="P29" s="35"/>
      <c r="Q29" s="35"/>
      <c r="R29" s="35"/>
      <c r="S29" s="35"/>
      <c r="T29" s="35"/>
      <c r="U29" s="35"/>
    </row>
    <row r="30" spans="1:21" x14ac:dyDescent="0.25">
      <c r="A30" s="10">
        <v>21</v>
      </c>
      <c r="B30" s="2">
        <f>'[1]Campioni CSS EoW'!B190</f>
        <v>44663</v>
      </c>
      <c r="C30" s="4">
        <v>28.65</v>
      </c>
      <c r="D30" s="4">
        <v>0.28999999999999998</v>
      </c>
      <c r="E30" s="4">
        <v>1E-3</v>
      </c>
      <c r="F30" s="4">
        <v>9.1999999999999993</v>
      </c>
      <c r="G30" s="4">
        <v>10.4</v>
      </c>
      <c r="H30" s="4">
        <v>31.73</v>
      </c>
      <c r="I30" s="58">
        <v>87310</v>
      </c>
      <c r="J30" s="19"/>
      <c r="K30" s="19"/>
      <c r="L30" s="19"/>
      <c r="M30" s="49"/>
      <c r="N30" s="35"/>
      <c r="O30" s="35"/>
      <c r="P30" s="35"/>
      <c r="Q30" s="33"/>
      <c r="R30" s="33"/>
      <c r="S30" s="33"/>
      <c r="T30" s="33"/>
      <c r="U30" s="33"/>
    </row>
    <row r="31" spans="1:21" x14ac:dyDescent="0.25">
      <c r="A31" s="10">
        <v>22</v>
      </c>
      <c r="B31" s="2">
        <f>'[1]Campioni CSS EoW'!B191</f>
        <v>44663</v>
      </c>
      <c r="C31" s="4">
        <v>26.18</v>
      </c>
      <c r="D31" s="4">
        <v>1.47</v>
      </c>
      <c r="E31" s="4">
        <v>7.0000000000000001E-3</v>
      </c>
      <c r="F31" s="4">
        <v>9.8000000000000007</v>
      </c>
      <c r="G31" s="4">
        <v>18.600000000000001</v>
      </c>
      <c r="H31" s="4">
        <v>29.22</v>
      </c>
      <c r="I31" s="58"/>
      <c r="J31" s="19"/>
      <c r="K31" s="19"/>
      <c r="L31" s="19"/>
      <c r="M31" s="49"/>
      <c r="N31" s="33"/>
      <c r="O31" s="13"/>
      <c r="P31" s="13"/>
      <c r="Q31" s="32"/>
      <c r="R31" s="32"/>
      <c r="S31" s="32"/>
      <c r="T31" s="32"/>
      <c r="U31" s="32"/>
    </row>
    <row r="32" spans="1:21" x14ac:dyDescent="0.25">
      <c r="A32" s="10">
        <v>23</v>
      </c>
      <c r="B32" s="2">
        <f>'[1]Campioni CSS EoW'!B192</f>
        <v>44664</v>
      </c>
      <c r="C32" s="4">
        <v>30.26</v>
      </c>
      <c r="D32" s="4">
        <v>0.71</v>
      </c>
      <c r="E32" s="4">
        <v>7.0000000000000001E-3</v>
      </c>
      <c r="F32" s="4">
        <v>6.1</v>
      </c>
      <c r="G32" s="4">
        <v>14.5</v>
      </c>
      <c r="H32" s="4">
        <v>33.44</v>
      </c>
      <c r="I32" s="58">
        <v>90960</v>
      </c>
      <c r="J32" s="19"/>
      <c r="K32" s="19"/>
      <c r="L32" s="19"/>
      <c r="M32" s="49"/>
      <c r="N32" s="33"/>
      <c r="O32" s="13"/>
      <c r="P32" s="13"/>
      <c r="Q32" s="32"/>
      <c r="R32" s="32"/>
      <c r="S32" s="32"/>
      <c r="T32" s="32"/>
      <c r="U32" s="32"/>
    </row>
    <row r="33" spans="1:21" x14ac:dyDescent="0.25">
      <c r="A33" s="10">
        <v>24</v>
      </c>
      <c r="B33" s="2">
        <f>'[1]Campioni CSS EoW'!B193</f>
        <v>44664</v>
      </c>
      <c r="C33" s="4">
        <v>30.26</v>
      </c>
      <c r="D33" s="4">
        <v>0.5</v>
      </c>
      <c r="E33" s="4">
        <v>1.2E-2</v>
      </c>
      <c r="F33" s="4">
        <v>7.7</v>
      </c>
      <c r="G33" s="4">
        <v>12.2</v>
      </c>
      <c r="H33" s="4">
        <v>32.92</v>
      </c>
      <c r="I33" s="58"/>
      <c r="J33" s="19"/>
      <c r="K33" s="19"/>
      <c r="L33" s="19"/>
      <c r="M33" s="49"/>
      <c r="N33" s="35"/>
      <c r="O33" s="13"/>
      <c r="P33" s="13"/>
      <c r="Q33" s="32"/>
      <c r="R33" s="32"/>
      <c r="S33" s="32"/>
      <c r="T33" s="32"/>
      <c r="U33" s="32"/>
    </row>
    <row r="34" spans="1:21" x14ac:dyDescent="0.25">
      <c r="A34" s="21" t="s">
        <v>36</v>
      </c>
      <c r="B34" s="1"/>
      <c r="C34" s="3">
        <f>AVERAGE(C10:C33)</f>
        <v>26.276666666666667</v>
      </c>
      <c r="D34" s="3">
        <f>AVERAGE(D10:D33)</f>
        <v>0.67999999999999983</v>
      </c>
      <c r="E34" s="39">
        <f>AVERAGE(E10:E33)</f>
        <v>8.8750000000000027E-3</v>
      </c>
      <c r="F34" s="39">
        <f t="shared" ref="F34:H34" si="0">AVERAGE(F10:F33)</f>
        <v>9.8499999999999979</v>
      </c>
      <c r="G34" s="39">
        <f>AVERAGE(G10:G33)</f>
        <v>10.779166666666667</v>
      </c>
      <c r="H34" s="39">
        <f t="shared" si="0"/>
        <v>29.37458333333333</v>
      </c>
      <c r="I34" s="51"/>
      <c r="J34" s="51"/>
      <c r="K34" s="51"/>
      <c r="L34" s="51"/>
      <c r="M34" s="7"/>
      <c r="N34" s="35"/>
      <c r="O34" s="13"/>
      <c r="P34" s="13"/>
      <c r="Q34" s="32"/>
      <c r="R34" s="32"/>
      <c r="S34" s="32"/>
      <c r="T34" s="32"/>
      <c r="U34" s="32"/>
    </row>
    <row r="35" spans="1:21" x14ac:dyDescent="0.25">
      <c r="A35" s="9"/>
      <c r="C35" s="16"/>
      <c r="D35" s="16"/>
      <c r="E35" s="16"/>
      <c r="F35" s="16"/>
      <c r="G35" s="16"/>
      <c r="H35" s="16"/>
      <c r="M35" s="7"/>
    </row>
    <row r="36" spans="1:21" x14ac:dyDescent="0.25">
      <c r="A36" s="18" t="s">
        <v>41</v>
      </c>
      <c r="C36" s="16"/>
      <c r="D36" s="16"/>
      <c r="E36" s="17"/>
      <c r="F36" s="17"/>
      <c r="G36" s="17"/>
      <c r="H36" s="17"/>
      <c r="M36" s="7"/>
    </row>
    <row r="37" spans="1:21" x14ac:dyDescent="0.25">
      <c r="A37" s="18" t="s">
        <v>40</v>
      </c>
      <c r="C37" s="16"/>
      <c r="D37" s="16"/>
      <c r="M37" s="7"/>
    </row>
    <row r="38" spans="1:21" ht="15.75" thickBot="1" x14ac:dyDescent="0.3">
      <c r="A38" s="22"/>
      <c r="B38" s="5"/>
      <c r="C38" s="23"/>
      <c r="D38" s="23"/>
      <c r="E38" s="5"/>
      <c r="F38" s="5"/>
      <c r="G38" s="5"/>
      <c r="H38" s="5"/>
      <c r="I38" s="5"/>
      <c r="J38" s="5"/>
      <c r="K38" s="5"/>
      <c r="L38" s="5"/>
      <c r="M38" s="6"/>
    </row>
    <row r="39" spans="1:21" ht="15.75" thickBot="1" x14ac:dyDescent="0.3"/>
    <row r="40" spans="1:21" ht="24" thickBot="1" x14ac:dyDescent="0.4">
      <c r="A40" s="91" t="s">
        <v>32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3"/>
      <c r="N40" s="11"/>
      <c r="O40" s="11"/>
      <c r="P40" s="11"/>
      <c r="Q40" s="11"/>
      <c r="R40" s="11"/>
      <c r="S40" s="11"/>
      <c r="T40" s="11"/>
      <c r="U40" s="11"/>
    </row>
    <row r="41" spans="1:21" x14ac:dyDescent="0.25">
      <c r="A41" s="9"/>
      <c r="M41" s="7"/>
    </row>
    <row r="42" spans="1:21" x14ac:dyDescent="0.25">
      <c r="A42" s="97" t="s">
        <v>8</v>
      </c>
      <c r="B42" s="98"/>
      <c r="C42" s="98"/>
      <c r="D42" s="98"/>
      <c r="E42" s="98"/>
      <c r="F42" s="98"/>
      <c r="G42" s="98"/>
      <c r="H42" s="98"/>
      <c r="I42" s="98"/>
      <c r="J42" s="98"/>
      <c r="K42" s="99"/>
      <c r="M42" s="7"/>
    </row>
    <row r="43" spans="1:21" ht="18" customHeight="1" x14ac:dyDescent="0.25">
      <c r="A43" s="78" t="s">
        <v>53</v>
      </c>
      <c r="B43" s="79"/>
      <c r="C43" s="79"/>
      <c r="D43" s="79"/>
      <c r="E43" s="79"/>
      <c r="F43" s="79"/>
      <c r="G43" s="79"/>
      <c r="H43" s="79"/>
      <c r="I43" s="79"/>
      <c r="J43" s="79"/>
      <c r="K43" s="80"/>
      <c r="M43" s="7"/>
    </row>
    <row r="44" spans="1:21" ht="18" customHeight="1" x14ac:dyDescent="0.25">
      <c r="A44" s="78" t="s">
        <v>46</v>
      </c>
      <c r="B44" s="79"/>
      <c r="C44" s="79"/>
      <c r="D44" s="79"/>
      <c r="E44" s="79"/>
      <c r="F44" s="79"/>
      <c r="G44" s="79"/>
      <c r="H44" s="79"/>
      <c r="I44" s="79"/>
      <c r="J44" s="79"/>
      <c r="K44" s="80"/>
      <c r="M44" s="7"/>
    </row>
    <row r="45" spans="1:21" x14ac:dyDescent="0.25">
      <c r="A45" s="97" t="s">
        <v>9</v>
      </c>
      <c r="B45" s="98"/>
      <c r="C45" s="98"/>
      <c r="D45" s="98"/>
      <c r="E45" s="98"/>
      <c r="F45" s="98"/>
      <c r="G45" s="98"/>
      <c r="H45" s="98"/>
      <c r="I45" s="98"/>
      <c r="J45" s="98"/>
      <c r="K45" s="99"/>
      <c r="M45" s="7"/>
    </row>
    <row r="46" spans="1:21" ht="18" customHeight="1" x14ac:dyDescent="0.25">
      <c r="A46" s="78" t="s">
        <v>47</v>
      </c>
      <c r="B46" s="79"/>
      <c r="C46" s="79"/>
      <c r="D46" s="79"/>
      <c r="E46" s="79"/>
      <c r="F46" s="79"/>
      <c r="G46" s="79"/>
      <c r="H46" s="79"/>
      <c r="I46" s="79"/>
      <c r="J46" s="79"/>
      <c r="K46" s="80"/>
      <c r="M46" s="7"/>
    </row>
    <row r="47" spans="1:21" ht="17.25" customHeight="1" x14ac:dyDescent="0.25">
      <c r="A47" s="78" t="s">
        <v>48</v>
      </c>
      <c r="B47" s="79"/>
      <c r="C47" s="79"/>
      <c r="D47" s="79"/>
      <c r="E47" s="79"/>
      <c r="F47" s="79"/>
      <c r="G47" s="79"/>
      <c r="H47" s="79"/>
      <c r="I47" s="79"/>
      <c r="J47" s="79"/>
      <c r="K47" s="80"/>
      <c r="M47" s="7"/>
    </row>
    <row r="48" spans="1:21" x14ac:dyDescent="0.25">
      <c r="A48" s="100" t="s">
        <v>59</v>
      </c>
      <c r="B48" s="100"/>
      <c r="C48" s="101" t="s">
        <v>10</v>
      </c>
      <c r="D48" s="102" t="s">
        <v>52</v>
      </c>
      <c r="E48" s="104" t="s">
        <v>60</v>
      </c>
      <c r="F48" s="105"/>
      <c r="G48" s="105"/>
      <c r="H48" s="105"/>
      <c r="I48" s="105"/>
      <c r="J48" s="105"/>
      <c r="K48" s="106"/>
      <c r="M48" s="7"/>
    </row>
    <row r="49" spans="1:13" x14ac:dyDescent="0.25">
      <c r="A49" s="100"/>
      <c r="B49" s="100"/>
      <c r="C49" s="101"/>
      <c r="D49" s="103"/>
      <c r="E49" s="107"/>
      <c r="F49" s="108"/>
      <c r="G49" s="108"/>
      <c r="H49" s="108"/>
      <c r="I49" s="108"/>
      <c r="J49" s="108"/>
      <c r="K49" s="109"/>
      <c r="M49" s="7"/>
    </row>
    <row r="50" spans="1:13" ht="15" customHeight="1" x14ac:dyDescent="0.25">
      <c r="A50" s="110" t="s">
        <v>11</v>
      </c>
      <c r="B50" s="110"/>
      <c r="C50" s="52" t="s">
        <v>5</v>
      </c>
      <c r="D50" s="46">
        <f>G34</f>
        <v>10.779166666666667</v>
      </c>
      <c r="E50" s="111" t="s">
        <v>33</v>
      </c>
      <c r="F50" s="112"/>
      <c r="G50" s="112"/>
      <c r="H50" s="112"/>
      <c r="I50" s="112"/>
      <c r="J50" s="112"/>
      <c r="K50" s="113"/>
      <c r="M50" s="7"/>
    </row>
    <row r="51" spans="1:13" ht="15" customHeight="1" x14ac:dyDescent="0.25">
      <c r="A51" s="110" t="s">
        <v>12</v>
      </c>
      <c r="B51" s="110"/>
      <c r="C51" s="52" t="s">
        <v>13</v>
      </c>
      <c r="D51" s="46">
        <f>F34</f>
        <v>9.8499999999999979</v>
      </c>
      <c r="E51" s="111" t="s">
        <v>33</v>
      </c>
      <c r="F51" s="112"/>
      <c r="G51" s="112"/>
      <c r="H51" s="112"/>
      <c r="I51" s="112"/>
      <c r="J51" s="112"/>
      <c r="K51" s="113"/>
      <c r="M51" s="7"/>
    </row>
    <row r="52" spans="1:13" ht="15" customHeight="1" x14ac:dyDescent="0.25">
      <c r="A52" s="110" t="s">
        <v>14</v>
      </c>
      <c r="B52" s="110"/>
      <c r="C52" s="52" t="s">
        <v>4</v>
      </c>
      <c r="D52" s="53">
        <f>C34</f>
        <v>26.276666666666667</v>
      </c>
      <c r="E52" s="111" t="s">
        <v>33</v>
      </c>
      <c r="F52" s="112"/>
      <c r="G52" s="112"/>
      <c r="H52" s="112"/>
      <c r="I52" s="112"/>
      <c r="J52" s="112"/>
      <c r="K52" s="113"/>
      <c r="M52" s="7"/>
    </row>
    <row r="53" spans="1:13" ht="15.75" customHeight="1" x14ac:dyDescent="0.25">
      <c r="A53" s="110" t="s">
        <v>14</v>
      </c>
      <c r="B53" s="110"/>
      <c r="C53" s="52" t="s">
        <v>15</v>
      </c>
      <c r="D53" s="46">
        <f>H34</f>
        <v>29.37458333333333</v>
      </c>
      <c r="E53" s="111" t="s">
        <v>33</v>
      </c>
      <c r="F53" s="112"/>
      <c r="G53" s="112"/>
      <c r="H53" s="112"/>
      <c r="I53" s="112"/>
      <c r="J53" s="112"/>
      <c r="K53" s="113"/>
      <c r="M53" s="7"/>
    </row>
    <row r="54" spans="1:13" x14ac:dyDescent="0.25">
      <c r="A54" s="114" t="s">
        <v>16</v>
      </c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M54" s="7"/>
    </row>
    <row r="55" spans="1:13" ht="15" customHeight="1" x14ac:dyDescent="0.25">
      <c r="A55" s="100" t="s">
        <v>59</v>
      </c>
      <c r="B55" s="100"/>
      <c r="C55" s="116" t="s">
        <v>10</v>
      </c>
      <c r="D55" s="116" t="s">
        <v>52</v>
      </c>
      <c r="E55" s="104" t="s">
        <v>60</v>
      </c>
      <c r="F55" s="105"/>
      <c r="G55" s="105"/>
      <c r="H55" s="105"/>
      <c r="I55" s="105"/>
      <c r="J55" s="105"/>
      <c r="K55" s="106"/>
      <c r="M55" s="7"/>
    </row>
    <row r="56" spans="1:13" x14ac:dyDescent="0.25">
      <c r="A56" s="100"/>
      <c r="B56" s="100"/>
      <c r="C56" s="117"/>
      <c r="D56" s="117"/>
      <c r="E56" s="107"/>
      <c r="F56" s="108"/>
      <c r="G56" s="108"/>
      <c r="H56" s="108"/>
      <c r="I56" s="108"/>
      <c r="J56" s="108"/>
      <c r="K56" s="109"/>
      <c r="M56" s="7"/>
    </row>
    <row r="57" spans="1:13" x14ac:dyDescent="0.25">
      <c r="A57" s="110" t="s">
        <v>17</v>
      </c>
      <c r="B57" s="110"/>
      <c r="C57" s="52" t="s">
        <v>5</v>
      </c>
      <c r="D57" s="53">
        <f>D34</f>
        <v>0.67999999999999983</v>
      </c>
      <c r="E57" s="111" t="s">
        <v>33</v>
      </c>
      <c r="F57" s="112"/>
      <c r="G57" s="112"/>
      <c r="H57" s="112"/>
      <c r="I57" s="112"/>
      <c r="J57" s="112"/>
      <c r="K57" s="113"/>
      <c r="M57" s="7"/>
    </row>
    <row r="58" spans="1:13" ht="15" customHeight="1" x14ac:dyDescent="0.25">
      <c r="A58" s="110" t="s">
        <v>18</v>
      </c>
      <c r="B58" s="110"/>
      <c r="C58" s="52" t="s">
        <v>19</v>
      </c>
      <c r="D58" s="12">
        <v>5.69</v>
      </c>
      <c r="E58" s="111" t="s">
        <v>33</v>
      </c>
      <c r="F58" s="112"/>
      <c r="G58" s="112"/>
      <c r="H58" s="112"/>
      <c r="I58" s="112"/>
      <c r="J58" s="112"/>
      <c r="K58" s="113"/>
      <c r="M58" s="7"/>
    </row>
    <row r="59" spans="1:13" ht="15" customHeight="1" x14ac:dyDescent="0.25">
      <c r="A59" s="110" t="s">
        <v>20</v>
      </c>
      <c r="B59" s="110"/>
      <c r="C59" s="52" t="s">
        <v>19</v>
      </c>
      <c r="D59" s="12">
        <v>0.34</v>
      </c>
      <c r="E59" s="111" t="s">
        <v>33</v>
      </c>
      <c r="F59" s="112"/>
      <c r="G59" s="112"/>
      <c r="H59" s="112"/>
      <c r="I59" s="112"/>
      <c r="J59" s="112"/>
      <c r="K59" s="113"/>
      <c r="M59" s="7"/>
    </row>
    <row r="60" spans="1:13" ht="15" customHeight="1" x14ac:dyDescent="0.25">
      <c r="A60" s="110" t="s">
        <v>21</v>
      </c>
      <c r="B60" s="110"/>
      <c r="C60" s="52" t="s">
        <v>19</v>
      </c>
      <c r="D60" s="12">
        <v>0.14000000000000001</v>
      </c>
      <c r="E60" s="111" t="s">
        <v>33</v>
      </c>
      <c r="F60" s="112"/>
      <c r="G60" s="112"/>
      <c r="H60" s="112"/>
      <c r="I60" s="112"/>
      <c r="J60" s="112"/>
      <c r="K60" s="113"/>
      <c r="M60" s="7"/>
    </row>
    <row r="61" spans="1:13" ht="15" customHeight="1" x14ac:dyDescent="0.25">
      <c r="A61" s="110" t="s">
        <v>22</v>
      </c>
      <c r="B61" s="110"/>
      <c r="C61" s="52" t="s">
        <v>19</v>
      </c>
      <c r="D61" s="12">
        <v>4.96</v>
      </c>
      <c r="E61" s="111" t="s">
        <v>33</v>
      </c>
      <c r="F61" s="112"/>
      <c r="G61" s="112"/>
      <c r="H61" s="112"/>
      <c r="I61" s="112"/>
      <c r="J61" s="112"/>
      <c r="K61" s="113"/>
      <c r="M61" s="7"/>
    </row>
    <row r="62" spans="1:13" ht="15" customHeight="1" x14ac:dyDescent="0.25">
      <c r="A62" s="110" t="s">
        <v>23</v>
      </c>
      <c r="B62" s="110"/>
      <c r="C62" s="52" t="s">
        <v>19</v>
      </c>
      <c r="D62" s="12">
        <v>0.61</v>
      </c>
      <c r="E62" s="111" t="s">
        <v>33</v>
      </c>
      <c r="F62" s="112"/>
      <c r="G62" s="112"/>
      <c r="H62" s="112"/>
      <c r="I62" s="112"/>
      <c r="J62" s="112"/>
      <c r="K62" s="113"/>
      <c r="M62" s="7"/>
    </row>
    <row r="63" spans="1:13" ht="15" customHeight="1" x14ac:dyDescent="0.25">
      <c r="A63" s="110" t="s">
        <v>24</v>
      </c>
      <c r="B63" s="110"/>
      <c r="C63" s="52" t="s">
        <v>19</v>
      </c>
      <c r="D63" s="12">
        <v>30.06</v>
      </c>
      <c r="E63" s="111" t="s">
        <v>33</v>
      </c>
      <c r="F63" s="112"/>
      <c r="G63" s="112"/>
      <c r="H63" s="112"/>
      <c r="I63" s="112"/>
      <c r="J63" s="112"/>
      <c r="K63" s="113"/>
      <c r="M63" s="7"/>
    </row>
    <row r="64" spans="1:13" ht="15" customHeight="1" x14ac:dyDescent="0.25">
      <c r="A64" s="110" t="s">
        <v>25</v>
      </c>
      <c r="B64" s="110"/>
      <c r="C64" s="52" t="s">
        <v>19</v>
      </c>
      <c r="D64" s="12">
        <v>23.16</v>
      </c>
      <c r="E64" s="111" t="s">
        <v>33</v>
      </c>
      <c r="F64" s="112"/>
      <c r="G64" s="112"/>
      <c r="H64" s="112"/>
      <c r="I64" s="112"/>
      <c r="J64" s="112"/>
      <c r="K64" s="113"/>
      <c r="M64" s="7"/>
    </row>
    <row r="65" spans="1:13" ht="15" customHeight="1" x14ac:dyDescent="0.25">
      <c r="A65" s="110" t="s">
        <v>26</v>
      </c>
      <c r="B65" s="110"/>
      <c r="C65" s="52" t="s">
        <v>19</v>
      </c>
      <c r="D65" s="12">
        <v>41.99</v>
      </c>
      <c r="E65" s="111" t="s">
        <v>33</v>
      </c>
      <c r="F65" s="112"/>
      <c r="G65" s="112"/>
      <c r="H65" s="112"/>
      <c r="I65" s="112"/>
      <c r="J65" s="112"/>
      <c r="K65" s="113"/>
      <c r="M65" s="7"/>
    </row>
    <row r="66" spans="1:13" ht="15" customHeight="1" x14ac:dyDescent="0.25">
      <c r="A66" s="110" t="s">
        <v>27</v>
      </c>
      <c r="B66" s="110"/>
      <c r="C66" s="52" t="s">
        <v>6</v>
      </c>
      <c r="D66" s="46">
        <f>E34</f>
        <v>8.8750000000000027E-3</v>
      </c>
      <c r="E66" s="111" t="s">
        <v>33</v>
      </c>
      <c r="F66" s="112"/>
      <c r="G66" s="112"/>
      <c r="H66" s="112"/>
      <c r="I66" s="112"/>
      <c r="J66" s="112"/>
      <c r="K66" s="113"/>
      <c r="M66" s="7"/>
    </row>
    <row r="67" spans="1:13" ht="15" customHeight="1" x14ac:dyDescent="0.25">
      <c r="A67" s="110" t="s">
        <v>28</v>
      </c>
      <c r="B67" s="110"/>
      <c r="C67" s="52" t="s">
        <v>19</v>
      </c>
      <c r="D67" s="12">
        <v>2.84</v>
      </c>
      <c r="E67" s="111" t="s">
        <v>33</v>
      </c>
      <c r="F67" s="112"/>
      <c r="G67" s="112"/>
      <c r="H67" s="112"/>
      <c r="I67" s="112"/>
      <c r="J67" s="112"/>
      <c r="K67" s="113"/>
      <c r="M67" s="7"/>
    </row>
    <row r="68" spans="1:13" x14ac:dyDescent="0.25">
      <c r="A68" s="110" t="s">
        <v>29</v>
      </c>
      <c r="B68" s="110"/>
      <c r="C68" s="52" t="s">
        <v>19</v>
      </c>
      <c r="D68" s="42">
        <v>0.13</v>
      </c>
      <c r="E68" s="111" t="s">
        <v>33</v>
      </c>
      <c r="F68" s="112"/>
      <c r="G68" s="112"/>
      <c r="H68" s="112"/>
      <c r="I68" s="112"/>
      <c r="J68" s="112"/>
      <c r="K68" s="113"/>
      <c r="M68" s="7"/>
    </row>
    <row r="69" spans="1:13" ht="15" customHeight="1" x14ac:dyDescent="0.25">
      <c r="A69" s="110" t="s">
        <v>30</v>
      </c>
      <c r="B69" s="110"/>
      <c r="C69" s="52" t="s">
        <v>19</v>
      </c>
      <c r="D69" s="12">
        <v>1.95</v>
      </c>
      <c r="E69" s="111" t="s">
        <v>33</v>
      </c>
      <c r="F69" s="112"/>
      <c r="G69" s="112"/>
      <c r="H69" s="112"/>
      <c r="I69" s="112"/>
      <c r="J69" s="112"/>
      <c r="K69" s="113"/>
      <c r="M69" s="7"/>
    </row>
    <row r="70" spans="1:13" ht="15" customHeight="1" x14ac:dyDescent="0.25">
      <c r="A70" s="110" t="s">
        <v>49</v>
      </c>
      <c r="B70" s="110"/>
      <c r="C70" s="52" t="s">
        <v>19</v>
      </c>
      <c r="D70" s="12">
        <v>4.42</v>
      </c>
      <c r="E70" s="111" t="s">
        <v>33</v>
      </c>
      <c r="F70" s="112"/>
      <c r="G70" s="112"/>
      <c r="H70" s="112"/>
      <c r="I70" s="112"/>
      <c r="J70" s="112"/>
      <c r="K70" s="113"/>
      <c r="M70" s="7"/>
    </row>
    <row r="71" spans="1:13" ht="15" customHeight="1" x14ac:dyDescent="0.25">
      <c r="A71" s="110" t="s">
        <v>50</v>
      </c>
      <c r="B71" s="110"/>
      <c r="C71" s="52" t="s">
        <v>5</v>
      </c>
      <c r="D71" s="54">
        <v>0.11</v>
      </c>
      <c r="E71" s="111" t="s">
        <v>33</v>
      </c>
      <c r="F71" s="112"/>
      <c r="G71" s="112"/>
      <c r="H71" s="112"/>
      <c r="I71" s="112"/>
      <c r="J71" s="112"/>
      <c r="K71" s="113"/>
      <c r="M71" s="7"/>
    </row>
    <row r="72" spans="1:13" ht="15" customHeight="1" x14ac:dyDescent="0.25">
      <c r="A72" s="118" t="s">
        <v>42</v>
      </c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M72" s="7"/>
    </row>
    <row r="73" spans="1:13" ht="24.75" customHeight="1" x14ac:dyDescent="0.25">
      <c r="A73" s="120" t="s">
        <v>44</v>
      </c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M73" s="7"/>
    </row>
    <row r="74" spans="1:13" ht="15" customHeight="1" x14ac:dyDescent="0.25">
      <c r="A74" s="118" t="s">
        <v>43</v>
      </c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M74" s="7"/>
    </row>
    <row r="75" spans="1:13" ht="25.5" customHeight="1" x14ac:dyDescent="0.25">
      <c r="A75" s="120" t="s">
        <v>45</v>
      </c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M75" s="7"/>
    </row>
    <row r="76" spans="1:13" ht="18" customHeight="1" thickBot="1" x14ac:dyDescent="0.3">
      <c r="A76" s="122" t="s">
        <v>51</v>
      </c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5"/>
      <c r="M76" s="6"/>
    </row>
    <row r="77" spans="1:13" ht="15" customHeight="1" x14ac:dyDescent="0.2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</row>
    <row r="78" spans="1:13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</row>
    <row r="79" spans="1:13" ht="15" customHeight="1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</row>
  </sheetData>
  <mergeCells count="67">
    <mergeCell ref="A43:K43"/>
    <mergeCell ref="A1:B2"/>
    <mergeCell ref="C1:L1"/>
    <mergeCell ref="M1:M2"/>
    <mergeCell ref="C2:L2"/>
    <mergeCell ref="A4:M4"/>
    <mergeCell ref="C8:E8"/>
    <mergeCell ref="F8:H8"/>
    <mergeCell ref="J8:M8"/>
    <mergeCell ref="A40:M40"/>
    <mergeCell ref="A42:K42"/>
    <mergeCell ref="A44:K44"/>
    <mergeCell ref="A45:K45"/>
    <mergeCell ref="A46:K46"/>
    <mergeCell ref="A47:K47"/>
    <mergeCell ref="A48:B49"/>
    <mergeCell ref="C48:C49"/>
    <mergeCell ref="D48:D49"/>
    <mergeCell ref="E48:K49"/>
    <mergeCell ref="A50:B50"/>
    <mergeCell ref="E50:K50"/>
    <mergeCell ref="A51:B51"/>
    <mergeCell ref="E51:K51"/>
    <mergeCell ref="A52:B52"/>
    <mergeCell ref="E52:K52"/>
    <mergeCell ref="A53:B53"/>
    <mergeCell ref="E53:K53"/>
    <mergeCell ref="A54:K54"/>
    <mergeCell ref="A55:B56"/>
    <mergeCell ref="C55:C56"/>
    <mergeCell ref="D55:D56"/>
    <mergeCell ref="E55:K56"/>
    <mergeCell ref="A57:B57"/>
    <mergeCell ref="E57:K57"/>
    <mergeCell ref="A58:B58"/>
    <mergeCell ref="E58:K58"/>
    <mergeCell ref="A59:B59"/>
    <mergeCell ref="E59:K59"/>
    <mergeCell ref="A60:B60"/>
    <mergeCell ref="E60:K60"/>
    <mergeCell ref="A61:B61"/>
    <mergeCell ref="E61:K61"/>
    <mergeCell ref="A62:B62"/>
    <mergeCell ref="E62:K62"/>
    <mergeCell ref="A63:B63"/>
    <mergeCell ref="E63:K63"/>
    <mergeCell ref="A64:B64"/>
    <mergeCell ref="E64:K64"/>
    <mergeCell ref="A65:B65"/>
    <mergeCell ref="E65:K65"/>
    <mergeCell ref="A66:B66"/>
    <mergeCell ref="E66:K66"/>
    <mergeCell ref="A67:B67"/>
    <mergeCell ref="E67:K67"/>
    <mergeCell ref="A68:B68"/>
    <mergeCell ref="E68:K68"/>
    <mergeCell ref="A69:B69"/>
    <mergeCell ref="E69:K69"/>
    <mergeCell ref="A70:B70"/>
    <mergeCell ref="E70:K70"/>
    <mergeCell ref="A71:B71"/>
    <mergeCell ref="E71:K71"/>
    <mergeCell ref="A72:K72"/>
    <mergeCell ref="A73:K73"/>
    <mergeCell ref="A74:K74"/>
    <mergeCell ref="A75:K75"/>
    <mergeCell ref="A76:K76"/>
  </mergeCells>
  <printOptions horizontalCentered="1"/>
  <pageMargins left="0.19685039370078741" right="0.19685039370078741" top="0.19685039370078741" bottom="0.39370078740157483" header="0.31496062992125984" footer="0.19685039370078741"/>
  <pageSetup paperSize="9" scale="77" orientation="landscape" r:id="rId1"/>
  <rowBreaks count="1" manualBreakCount="1">
    <brk id="38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DC315-480F-4476-AFEA-F7551696B2B3}">
  <dimension ref="A1:V79"/>
  <sheetViews>
    <sheetView zoomScaleNormal="100" workbookViewId="0">
      <selection activeCell="B6" sqref="B6"/>
    </sheetView>
  </sheetViews>
  <sheetFormatPr defaultRowHeight="15" x14ac:dyDescent="0.25"/>
  <cols>
    <col min="1" max="1" width="11.28515625" customWidth="1"/>
    <col min="2" max="2" width="11.5703125" customWidth="1"/>
    <col min="3" max="8" width="10.7109375" customWidth="1"/>
    <col min="9" max="9" width="14.140625" customWidth="1"/>
    <col min="10" max="10" width="13.42578125" customWidth="1"/>
    <col min="11" max="11" width="12" customWidth="1"/>
    <col min="12" max="12" width="12.5703125" customWidth="1"/>
    <col min="13" max="13" width="12.28515625" customWidth="1"/>
    <col min="14" max="14" width="14.7109375" customWidth="1"/>
    <col min="15" max="15" width="14.85546875" customWidth="1"/>
    <col min="16" max="16" width="13.5703125" customWidth="1"/>
    <col min="17" max="17" width="12.5703125" customWidth="1"/>
  </cols>
  <sheetData>
    <row r="1" spans="1:22" ht="26.25" customHeight="1" x14ac:dyDescent="0.25">
      <c r="A1" s="81"/>
      <c r="B1" s="82"/>
      <c r="C1" s="85" t="s">
        <v>34</v>
      </c>
      <c r="D1" s="86"/>
      <c r="E1" s="86"/>
      <c r="F1" s="86"/>
      <c r="G1" s="86"/>
      <c r="H1" s="86"/>
      <c r="I1" s="86"/>
      <c r="J1" s="86"/>
      <c r="K1" s="86"/>
      <c r="L1" s="86"/>
      <c r="M1" s="87" t="s">
        <v>35</v>
      </c>
      <c r="N1" s="36"/>
      <c r="O1" s="36"/>
      <c r="P1" s="36"/>
      <c r="Q1" s="36"/>
      <c r="R1" s="36"/>
      <c r="S1" s="36"/>
      <c r="T1" s="38"/>
      <c r="U1" s="14"/>
    </row>
    <row r="2" spans="1:22" ht="26.25" customHeight="1" thickBot="1" x14ac:dyDescent="0.3">
      <c r="A2" s="83"/>
      <c r="B2" s="84"/>
      <c r="C2" s="89" t="s">
        <v>67</v>
      </c>
      <c r="D2" s="90"/>
      <c r="E2" s="90"/>
      <c r="F2" s="90"/>
      <c r="G2" s="90"/>
      <c r="H2" s="90"/>
      <c r="I2" s="90"/>
      <c r="J2" s="90"/>
      <c r="K2" s="90"/>
      <c r="L2" s="90"/>
      <c r="M2" s="88"/>
      <c r="N2" s="36"/>
      <c r="O2" s="36"/>
      <c r="P2" s="36"/>
      <c r="Q2" s="36"/>
      <c r="R2" s="36"/>
      <c r="S2" s="36"/>
      <c r="T2" s="14"/>
      <c r="U2" s="14"/>
    </row>
    <row r="3" spans="1:22" ht="4.5" customHeight="1" thickBot="1" x14ac:dyDescent="0.3">
      <c r="A3" s="9"/>
    </row>
    <row r="4" spans="1:22" ht="24" thickBot="1" x14ac:dyDescent="0.4">
      <c r="A4" s="91" t="s">
        <v>31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3"/>
      <c r="N4" s="11"/>
      <c r="O4" s="11"/>
      <c r="P4" s="11"/>
      <c r="Q4" s="11"/>
      <c r="R4" s="11"/>
      <c r="S4" s="11"/>
      <c r="T4" s="11"/>
      <c r="U4" s="11"/>
      <c r="V4" s="11"/>
    </row>
    <row r="5" spans="1:22" ht="21" x14ac:dyDescent="0.35">
      <c r="A5" s="47" t="s">
        <v>2</v>
      </c>
      <c r="B5" s="48">
        <v>2022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4"/>
    </row>
    <row r="6" spans="1:22" ht="21" x14ac:dyDescent="0.35">
      <c r="A6" s="15" t="s">
        <v>0</v>
      </c>
      <c r="B6" s="24">
        <v>7</v>
      </c>
      <c r="M6" s="7"/>
    </row>
    <row r="7" spans="1:22" ht="30" x14ac:dyDescent="0.25">
      <c r="A7" s="8" t="s">
        <v>7</v>
      </c>
      <c r="B7" s="57">
        <f>(SUM(I10:I33)/1000)</f>
        <v>912.23</v>
      </c>
      <c r="C7" s="14"/>
      <c r="D7" s="14"/>
      <c r="E7" s="14"/>
      <c r="F7" s="20"/>
      <c r="G7" s="20"/>
      <c r="H7" s="20"/>
      <c r="M7" s="7"/>
    </row>
    <row r="8" spans="1:22" x14ac:dyDescent="0.25">
      <c r="A8" s="9"/>
      <c r="C8" s="94" t="s">
        <v>31</v>
      </c>
      <c r="D8" s="94"/>
      <c r="E8" s="94"/>
      <c r="F8" s="94" t="s">
        <v>54</v>
      </c>
      <c r="G8" s="94"/>
      <c r="H8" s="94"/>
      <c r="J8" s="95"/>
      <c r="K8" s="95"/>
      <c r="L8" s="95"/>
      <c r="M8" s="96"/>
      <c r="N8" s="34"/>
      <c r="O8" s="34"/>
      <c r="P8" s="34"/>
      <c r="Q8" s="34"/>
    </row>
    <row r="9" spans="1:22" ht="45" x14ac:dyDescent="0.25">
      <c r="A9" s="25" t="s">
        <v>3</v>
      </c>
      <c r="B9" s="26" t="s">
        <v>1</v>
      </c>
      <c r="C9" s="27" t="s">
        <v>37</v>
      </c>
      <c r="D9" s="27" t="s">
        <v>38</v>
      </c>
      <c r="E9" s="27" t="s">
        <v>39</v>
      </c>
      <c r="F9" s="27" t="s">
        <v>55</v>
      </c>
      <c r="G9" s="27" t="s">
        <v>56</v>
      </c>
      <c r="H9" s="27" t="s">
        <v>57</v>
      </c>
      <c r="I9" s="27" t="s">
        <v>58</v>
      </c>
      <c r="J9" s="28"/>
      <c r="K9" s="28"/>
      <c r="L9" s="28"/>
      <c r="M9" s="49"/>
      <c r="N9" s="59"/>
      <c r="O9" s="59"/>
      <c r="P9" s="37"/>
      <c r="Q9" s="37"/>
    </row>
    <row r="10" spans="1:22" x14ac:dyDescent="0.25">
      <c r="A10" s="10">
        <v>1</v>
      </c>
      <c r="B10" s="2">
        <f>'[1]Campioni CSS EoW'!B194</f>
        <v>44665</v>
      </c>
      <c r="C10" s="4">
        <v>27.14</v>
      </c>
      <c r="D10" s="55">
        <v>1.27</v>
      </c>
      <c r="E10" s="4">
        <v>6.0000000000000001E-3</v>
      </c>
      <c r="F10" s="4">
        <v>8.9</v>
      </c>
      <c r="G10" s="4">
        <v>17</v>
      </c>
      <c r="H10" s="4">
        <v>29.94</v>
      </c>
      <c r="I10" s="58">
        <v>89880</v>
      </c>
      <c r="J10" s="19"/>
      <c r="K10" s="28"/>
      <c r="L10" s="28"/>
      <c r="M10" s="49"/>
      <c r="N10" s="29"/>
      <c r="O10" s="30"/>
      <c r="P10" s="30"/>
      <c r="Q10" s="30"/>
    </row>
    <row r="11" spans="1:22" ht="15.75" customHeight="1" x14ac:dyDescent="0.25">
      <c r="A11" s="10">
        <v>2</v>
      </c>
      <c r="B11" s="2">
        <f>'[1]Campioni CSS EoW'!B195</f>
        <v>44665</v>
      </c>
      <c r="C11" s="4">
        <v>23.7</v>
      </c>
      <c r="D11" s="55">
        <v>1.32</v>
      </c>
      <c r="E11" s="4">
        <v>1.2E-2</v>
      </c>
      <c r="F11" s="4">
        <v>9.9</v>
      </c>
      <c r="G11" s="4">
        <v>18</v>
      </c>
      <c r="H11" s="4">
        <v>27.14</v>
      </c>
      <c r="I11" s="58"/>
      <c r="J11" s="19"/>
      <c r="K11" s="19"/>
      <c r="L11" s="19"/>
      <c r="M11" s="49"/>
      <c r="N11" s="29"/>
      <c r="O11" s="30"/>
      <c r="P11" s="30"/>
      <c r="Q11" s="30"/>
    </row>
    <row r="12" spans="1:22" x14ac:dyDescent="0.25">
      <c r="A12" s="10">
        <v>3</v>
      </c>
      <c r="B12" s="2">
        <f>'[1]Campioni CSS EoW'!B196</f>
        <v>44670</v>
      </c>
      <c r="C12" s="4">
        <v>28.31</v>
      </c>
      <c r="D12" s="55">
        <v>1.49</v>
      </c>
      <c r="E12" s="4">
        <v>1E-3</v>
      </c>
      <c r="F12" s="4">
        <v>6.4</v>
      </c>
      <c r="G12" s="4">
        <v>8.5</v>
      </c>
      <c r="H12" s="4">
        <v>30.37</v>
      </c>
      <c r="I12" s="58">
        <v>66110</v>
      </c>
      <c r="J12" s="19"/>
      <c r="K12" s="19"/>
      <c r="L12" s="19"/>
      <c r="M12" s="49"/>
      <c r="N12" s="29"/>
      <c r="O12" s="30"/>
      <c r="P12" s="30"/>
      <c r="Q12" s="30"/>
    </row>
    <row r="13" spans="1:22" ht="14.45" customHeight="1" x14ac:dyDescent="0.25">
      <c r="A13" s="10">
        <v>4</v>
      </c>
      <c r="B13" s="2">
        <f>'[1]Campioni CSS EoW'!B197</f>
        <v>44670</v>
      </c>
      <c r="C13" s="4">
        <v>26.92</v>
      </c>
      <c r="D13" s="55">
        <v>1.22</v>
      </c>
      <c r="E13" s="4">
        <v>1E-3</v>
      </c>
      <c r="F13" s="4">
        <v>8.8000000000000007</v>
      </c>
      <c r="G13" s="4">
        <v>8.1999999999999993</v>
      </c>
      <c r="H13" s="4">
        <v>29.68</v>
      </c>
      <c r="I13" s="58"/>
      <c r="J13" s="19"/>
      <c r="K13" s="19"/>
      <c r="L13" s="19"/>
      <c r="M13" s="49"/>
      <c r="N13" s="29"/>
      <c r="O13" s="30"/>
      <c r="P13" s="30"/>
      <c r="Q13" s="30"/>
    </row>
    <row r="14" spans="1:22" ht="15" customHeight="1" x14ac:dyDescent="0.25">
      <c r="A14" s="10">
        <v>5</v>
      </c>
      <c r="B14" s="2">
        <f>'[1]Campioni CSS EoW'!B198</f>
        <v>44671</v>
      </c>
      <c r="C14" s="4">
        <v>28.81</v>
      </c>
      <c r="D14" s="4">
        <v>0.76</v>
      </c>
      <c r="E14" s="4">
        <v>1E-3</v>
      </c>
      <c r="F14" s="4">
        <v>7.6</v>
      </c>
      <c r="G14" s="4">
        <v>9</v>
      </c>
      <c r="H14" s="4">
        <v>31.31</v>
      </c>
      <c r="I14" s="58">
        <v>89080</v>
      </c>
      <c r="J14" s="19"/>
      <c r="K14" s="19"/>
      <c r="L14" s="19"/>
      <c r="M14" s="49"/>
    </row>
    <row r="15" spans="1:22" x14ac:dyDescent="0.25">
      <c r="A15" s="10">
        <v>6</v>
      </c>
      <c r="B15" s="2">
        <f>'[1]Campioni CSS EoW'!B199</f>
        <v>44671</v>
      </c>
      <c r="C15" s="4">
        <v>30.86</v>
      </c>
      <c r="D15" s="4">
        <v>0.5</v>
      </c>
      <c r="E15" s="4">
        <v>1E-3</v>
      </c>
      <c r="F15" s="4">
        <v>5.6</v>
      </c>
      <c r="G15" s="4">
        <v>7.9</v>
      </c>
      <c r="H15" s="4">
        <v>32.770000000000003</v>
      </c>
      <c r="I15" s="58"/>
      <c r="J15" s="19"/>
      <c r="K15" s="19"/>
      <c r="L15" s="19"/>
      <c r="M15" s="49"/>
    </row>
    <row r="16" spans="1:22" x14ac:dyDescent="0.25">
      <c r="A16" s="10">
        <v>7</v>
      </c>
      <c r="B16" s="2">
        <f>'[1]Campioni CSS EoW'!B200</f>
        <v>44672</v>
      </c>
      <c r="C16" s="4">
        <v>24.01</v>
      </c>
      <c r="D16" s="4">
        <v>0.53</v>
      </c>
      <c r="E16" s="4">
        <v>1.4999999999999999E-2</v>
      </c>
      <c r="F16" s="4">
        <v>8.8000000000000007</v>
      </c>
      <c r="G16" s="4">
        <v>16</v>
      </c>
      <c r="H16" s="4">
        <v>26.49</v>
      </c>
      <c r="I16" s="58">
        <v>44100</v>
      </c>
      <c r="J16" s="19"/>
      <c r="K16" s="19"/>
      <c r="L16" s="19"/>
      <c r="M16" s="49"/>
    </row>
    <row r="17" spans="1:21" x14ac:dyDescent="0.25">
      <c r="A17" s="10">
        <v>8</v>
      </c>
      <c r="B17" s="2">
        <f>'[1]Campioni CSS EoW'!B201</f>
        <v>44672</v>
      </c>
      <c r="C17" s="4">
        <v>25.9</v>
      </c>
      <c r="D17" s="4">
        <v>0.54</v>
      </c>
      <c r="E17" s="4">
        <v>0.01</v>
      </c>
      <c r="F17" s="4">
        <v>9.1</v>
      </c>
      <c r="G17" s="4">
        <v>13.8</v>
      </c>
      <c r="H17" s="4">
        <v>28.66</v>
      </c>
      <c r="I17" s="58"/>
      <c r="J17" s="19"/>
      <c r="K17" s="19"/>
      <c r="L17" s="19"/>
      <c r="M17" s="49"/>
    </row>
    <row r="18" spans="1:21" x14ac:dyDescent="0.25">
      <c r="A18" s="10">
        <v>9</v>
      </c>
      <c r="B18" s="2">
        <f>'[1]Campioni CSS EoW'!B202</f>
        <v>44673</v>
      </c>
      <c r="C18" s="4">
        <v>26.66</v>
      </c>
      <c r="D18" s="55">
        <v>1.07</v>
      </c>
      <c r="E18" s="4">
        <v>7.0000000000000001E-3</v>
      </c>
      <c r="F18" s="4">
        <v>6.6</v>
      </c>
      <c r="G18" s="4">
        <v>9.6999999999999993</v>
      </c>
      <c r="H18" s="4">
        <v>28.64</v>
      </c>
      <c r="I18" s="58">
        <v>91080</v>
      </c>
      <c r="J18" s="19"/>
      <c r="K18" s="19"/>
      <c r="L18" s="19"/>
      <c r="M18" s="49"/>
    </row>
    <row r="19" spans="1:21" x14ac:dyDescent="0.25">
      <c r="A19" s="10">
        <v>10</v>
      </c>
      <c r="B19" s="2">
        <f>'[1]Campioni CSS EoW'!B203</f>
        <v>44673</v>
      </c>
      <c r="C19" s="4">
        <v>36.99</v>
      </c>
      <c r="D19" s="4">
        <v>0.96</v>
      </c>
      <c r="E19" s="4">
        <v>3.0000000000000001E-3</v>
      </c>
      <c r="F19" s="4">
        <v>1.1000000000000001</v>
      </c>
      <c r="G19" s="4">
        <v>5.8</v>
      </c>
      <c r="H19" s="4">
        <v>37.42</v>
      </c>
      <c r="I19" s="58"/>
      <c r="J19" s="19"/>
      <c r="K19" s="19"/>
      <c r="L19" s="19"/>
      <c r="M19" s="49"/>
    </row>
    <row r="20" spans="1:21" x14ac:dyDescent="0.25">
      <c r="A20" s="10">
        <v>11</v>
      </c>
      <c r="B20" s="2">
        <f>'[1]Campioni CSS EoW'!B204</f>
        <v>44677</v>
      </c>
      <c r="C20" s="4">
        <v>26.32</v>
      </c>
      <c r="D20" s="62">
        <v>0.49</v>
      </c>
      <c r="E20" s="4">
        <v>0.01</v>
      </c>
      <c r="F20" s="4">
        <v>4.7</v>
      </c>
      <c r="G20" s="4">
        <v>7.7</v>
      </c>
      <c r="H20" s="4">
        <v>27.7</v>
      </c>
      <c r="I20" s="58">
        <v>88360</v>
      </c>
      <c r="J20" s="28"/>
      <c r="K20" s="19"/>
      <c r="L20" s="19"/>
      <c r="M20" s="49"/>
    </row>
    <row r="21" spans="1:21" x14ac:dyDescent="0.25">
      <c r="A21" s="10">
        <v>12</v>
      </c>
      <c r="B21" s="2">
        <f>'[1]Campioni CSS EoW'!B205</f>
        <v>44677</v>
      </c>
      <c r="C21" s="4">
        <v>25.59</v>
      </c>
      <c r="D21" s="4">
        <v>0.69</v>
      </c>
      <c r="E21" s="4">
        <v>1.4E-2</v>
      </c>
      <c r="F21" s="4">
        <v>5.3</v>
      </c>
      <c r="G21" s="4">
        <v>8.4</v>
      </c>
      <c r="H21" s="4">
        <v>27.11</v>
      </c>
      <c r="I21" s="58"/>
      <c r="J21" s="28"/>
      <c r="K21" s="19"/>
      <c r="L21" s="19"/>
      <c r="M21" s="49"/>
    </row>
    <row r="22" spans="1:21" ht="15" customHeight="1" x14ac:dyDescent="0.25">
      <c r="A22" s="10">
        <v>13</v>
      </c>
      <c r="B22" s="2">
        <f>'[1]Campioni CSS EoW'!B206</f>
        <v>44678</v>
      </c>
      <c r="C22" s="4">
        <v>24.77</v>
      </c>
      <c r="D22" s="61">
        <v>0.69</v>
      </c>
      <c r="E22" s="4">
        <v>3.6999999999999998E-2</v>
      </c>
      <c r="F22" s="4">
        <v>9.1999999999999993</v>
      </c>
      <c r="G22" s="4">
        <v>10.4</v>
      </c>
      <c r="H22" s="4">
        <v>27.46</v>
      </c>
      <c r="I22" s="58">
        <v>88680</v>
      </c>
      <c r="J22" s="19"/>
      <c r="K22" s="19"/>
      <c r="L22" s="19"/>
      <c r="M22" s="49"/>
    </row>
    <row r="23" spans="1:21" x14ac:dyDescent="0.25">
      <c r="A23" s="10">
        <v>14</v>
      </c>
      <c r="B23" s="2">
        <f>'[1]Campioni CSS EoW'!B207</f>
        <v>44678</v>
      </c>
      <c r="C23" s="4">
        <v>29.32</v>
      </c>
      <c r="D23" s="4">
        <v>0.56999999999999995</v>
      </c>
      <c r="E23" s="4">
        <v>2.3E-2</v>
      </c>
      <c r="F23" s="4">
        <v>7.8</v>
      </c>
      <c r="G23" s="4">
        <v>10.6</v>
      </c>
      <c r="H23" s="4">
        <v>31.96</v>
      </c>
      <c r="I23" s="58"/>
      <c r="J23" s="19"/>
      <c r="K23" s="19"/>
      <c r="L23" s="19"/>
      <c r="M23" s="49"/>
    </row>
    <row r="24" spans="1:21" x14ac:dyDescent="0.25">
      <c r="A24" s="10">
        <v>15</v>
      </c>
      <c r="B24" s="2">
        <f>'[1]Campioni CSS EoW'!B208</f>
        <v>44679</v>
      </c>
      <c r="C24" s="4">
        <v>28.63</v>
      </c>
      <c r="D24" s="4">
        <v>0.24</v>
      </c>
      <c r="E24" s="4">
        <v>8.0000000000000002E-3</v>
      </c>
      <c r="F24" s="4">
        <v>5.3</v>
      </c>
      <c r="G24" s="4">
        <v>10.7</v>
      </c>
      <c r="H24" s="4">
        <v>30.34</v>
      </c>
      <c r="I24" s="58">
        <v>67260</v>
      </c>
      <c r="J24" s="19"/>
      <c r="K24" s="19"/>
      <c r="L24" s="19"/>
      <c r="M24" s="49"/>
    </row>
    <row r="25" spans="1:21" x14ac:dyDescent="0.25">
      <c r="A25" s="10">
        <v>16</v>
      </c>
      <c r="B25" s="2">
        <f>'[1]Campioni CSS EoW'!B209</f>
        <v>44679</v>
      </c>
      <c r="C25" s="4">
        <v>27</v>
      </c>
      <c r="D25" s="55">
        <v>1.04</v>
      </c>
      <c r="E25" s="4">
        <v>1.9E-2</v>
      </c>
      <c r="F25" s="4">
        <v>8.8000000000000007</v>
      </c>
      <c r="G25" s="4">
        <v>8.9</v>
      </c>
      <c r="H25" s="4">
        <v>29.77</v>
      </c>
      <c r="I25" s="58"/>
      <c r="J25" s="19"/>
      <c r="K25" s="19"/>
      <c r="L25" s="19"/>
      <c r="M25" s="49"/>
    </row>
    <row r="26" spans="1:21" x14ac:dyDescent="0.25">
      <c r="A26" s="10">
        <v>17</v>
      </c>
      <c r="B26" s="2">
        <f>'[1]Campioni CSS EoW'!B210</f>
        <v>44680</v>
      </c>
      <c r="C26" s="4">
        <v>21.88</v>
      </c>
      <c r="D26" s="62">
        <v>0.62</v>
      </c>
      <c r="E26" s="4">
        <v>1.4E-2</v>
      </c>
      <c r="F26" s="4">
        <v>10.3</v>
      </c>
      <c r="G26" s="4">
        <v>12.8</v>
      </c>
      <c r="H26" s="4">
        <v>24.57</v>
      </c>
      <c r="I26" s="58">
        <v>68050</v>
      </c>
      <c r="J26" s="19"/>
      <c r="K26" s="19"/>
      <c r="L26" s="19"/>
      <c r="M26" s="49"/>
    </row>
    <row r="27" spans="1:21" x14ac:dyDescent="0.25">
      <c r="A27" s="10">
        <v>18</v>
      </c>
      <c r="B27" s="2">
        <f>'[1]Campioni CSS EoW'!B211</f>
        <v>44680</v>
      </c>
      <c r="C27" s="4">
        <v>21.74</v>
      </c>
      <c r="D27" s="4">
        <v>0.63</v>
      </c>
      <c r="E27" s="4">
        <v>1.9E-2</v>
      </c>
      <c r="F27" s="4">
        <v>11.1</v>
      </c>
      <c r="G27" s="4">
        <v>11.7</v>
      </c>
      <c r="H27" s="4">
        <v>24.67</v>
      </c>
      <c r="I27" s="58"/>
      <c r="J27" s="19"/>
      <c r="K27" s="19"/>
      <c r="L27" s="19"/>
      <c r="M27" s="49"/>
      <c r="N27" s="50"/>
    </row>
    <row r="28" spans="1:21" x14ac:dyDescent="0.25">
      <c r="A28" s="10">
        <v>19</v>
      </c>
      <c r="B28" s="2">
        <f>'[1]Campioni CSS EoW'!B212</f>
        <v>44683</v>
      </c>
      <c r="C28" s="4">
        <v>27.56</v>
      </c>
      <c r="D28" s="4">
        <v>0.86</v>
      </c>
      <c r="E28" s="4">
        <v>4.0000000000000001E-3</v>
      </c>
      <c r="F28" s="4">
        <v>1.1000000000000001</v>
      </c>
      <c r="G28" s="4">
        <v>11.4</v>
      </c>
      <c r="H28" s="4">
        <v>27.9</v>
      </c>
      <c r="I28" s="58">
        <v>60260</v>
      </c>
      <c r="J28" s="19"/>
      <c r="K28" s="19"/>
      <c r="L28" s="19"/>
      <c r="M28" s="49"/>
      <c r="N28" s="34"/>
      <c r="O28" s="34"/>
      <c r="P28" s="34"/>
      <c r="Q28" s="34"/>
      <c r="R28" s="34"/>
      <c r="S28" s="34"/>
      <c r="T28" s="34"/>
      <c r="U28" s="34"/>
    </row>
    <row r="29" spans="1:21" x14ac:dyDescent="0.25">
      <c r="A29" s="10">
        <v>20</v>
      </c>
      <c r="B29" s="2">
        <f>'[1]Campioni CSS EoW'!B213</f>
        <v>44683</v>
      </c>
      <c r="C29" s="4">
        <v>26.93</v>
      </c>
      <c r="D29" s="4">
        <v>0.63</v>
      </c>
      <c r="E29" s="4">
        <v>1E-3</v>
      </c>
      <c r="F29" s="4">
        <v>1.3</v>
      </c>
      <c r="G29" s="4">
        <v>9.9</v>
      </c>
      <c r="H29" s="4">
        <v>27.31</v>
      </c>
      <c r="I29" s="58"/>
      <c r="J29" s="19"/>
      <c r="K29" s="19"/>
      <c r="L29" s="19"/>
      <c r="M29" s="49"/>
      <c r="N29" s="35"/>
      <c r="O29" s="35"/>
      <c r="P29" s="35"/>
      <c r="Q29" s="35"/>
      <c r="R29" s="35"/>
      <c r="S29" s="35"/>
      <c r="T29" s="35"/>
      <c r="U29" s="35"/>
    </row>
    <row r="30" spans="1:21" x14ac:dyDescent="0.25">
      <c r="A30" s="10">
        <v>21</v>
      </c>
      <c r="B30" s="2">
        <f>'[1]Campioni CSS EoW'!B214</f>
        <v>44684</v>
      </c>
      <c r="C30" s="4">
        <v>25.91</v>
      </c>
      <c r="D30" s="4">
        <v>0.84</v>
      </c>
      <c r="E30" s="4">
        <v>7.0000000000000001E-3</v>
      </c>
      <c r="F30" s="4">
        <v>3.9</v>
      </c>
      <c r="G30" s="4">
        <v>11.4</v>
      </c>
      <c r="H30" s="4">
        <v>27.01</v>
      </c>
      <c r="I30" s="58">
        <v>70470</v>
      </c>
      <c r="J30" s="19"/>
      <c r="K30" s="19"/>
      <c r="L30" s="19"/>
      <c r="M30" s="49"/>
      <c r="N30" s="35"/>
      <c r="O30" s="35"/>
      <c r="P30" s="35"/>
      <c r="Q30" s="33"/>
      <c r="R30" s="33"/>
      <c r="S30" s="33"/>
      <c r="T30" s="33"/>
      <c r="U30" s="33"/>
    </row>
    <row r="31" spans="1:21" x14ac:dyDescent="0.25">
      <c r="A31" s="10">
        <v>22</v>
      </c>
      <c r="B31" s="2">
        <f>'[1]Campioni CSS EoW'!B215</f>
        <v>44684</v>
      </c>
      <c r="C31" s="4">
        <v>26.37</v>
      </c>
      <c r="D31" s="55">
        <v>1.1100000000000001</v>
      </c>
      <c r="E31" s="4">
        <v>8.0000000000000002E-3</v>
      </c>
      <c r="F31" s="4">
        <v>5.7</v>
      </c>
      <c r="G31" s="4">
        <v>12.4</v>
      </c>
      <c r="H31" s="4">
        <v>28.08</v>
      </c>
      <c r="I31" s="58"/>
      <c r="J31" s="19"/>
      <c r="K31" s="19"/>
      <c r="L31" s="19"/>
      <c r="M31" s="49"/>
      <c r="N31" s="33"/>
      <c r="O31" s="13"/>
      <c r="P31" s="13"/>
      <c r="Q31" s="32"/>
      <c r="R31" s="32"/>
      <c r="S31" s="32"/>
      <c r="T31" s="32"/>
      <c r="U31" s="32"/>
    </row>
    <row r="32" spans="1:21" x14ac:dyDescent="0.25">
      <c r="A32" s="10">
        <v>23</v>
      </c>
      <c r="B32" s="2">
        <f>'[1]Campioni CSS EoW'!B216</f>
        <v>44685</v>
      </c>
      <c r="C32" s="4">
        <v>27.14</v>
      </c>
      <c r="D32" s="55">
        <v>1.28</v>
      </c>
      <c r="E32" s="4">
        <v>5.0000000000000001E-3</v>
      </c>
      <c r="F32" s="4">
        <v>1.3</v>
      </c>
      <c r="G32" s="4">
        <v>8.6999999999999993</v>
      </c>
      <c r="H32" s="4">
        <v>27.52</v>
      </c>
      <c r="I32" s="58">
        <v>88900</v>
      </c>
      <c r="J32" s="19"/>
      <c r="K32" s="19"/>
      <c r="L32" s="19"/>
      <c r="M32" s="49"/>
      <c r="N32" s="33"/>
      <c r="O32" s="13"/>
      <c r="P32" s="13"/>
      <c r="Q32" s="32"/>
      <c r="R32" s="32"/>
      <c r="S32" s="32"/>
      <c r="T32" s="32"/>
      <c r="U32" s="32"/>
    </row>
    <row r="33" spans="1:21" x14ac:dyDescent="0.25">
      <c r="A33" s="10">
        <v>24</v>
      </c>
      <c r="B33" s="2">
        <f>'[1]Campioni CSS EoW'!B217</f>
        <v>44685</v>
      </c>
      <c r="C33" s="4">
        <v>27.72</v>
      </c>
      <c r="D33" s="60">
        <v>0.99</v>
      </c>
      <c r="E33" s="4">
        <v>3.0000000000000001E-3</v>
      </c>
      <c r="F33" s="4">
        <v>1.5</v>
      </c>
      <c r="G33" s="4">
        <v>8.9</v>
      </c>
      <c r="H33" s="4">
        <v>28.18</v>
      </c>
      <c r="I33" s="58"/>
      <c r="J33" s="19"/>
      <c r="K33" s="19"/>
      <c r="L33" s="19"/>
      <c r="M33" s="49"/>
      <c r="N33" s="35"/>
      <c r="O33" s="13"/>
      <c r="P33" s="13"/>
      <c r="Q33" s="32"/>
      <c r="R33" s="32"/>
      <c r="S33" s="32"/>
      <c r="T33" s="32"/>
      <c r="U33" s="32"/>
    </row>
    <row r="34" spans="1:21" x14ac:dyDescent="0.25">
      <c r="A34" s="21" t="s">
        <v>36</v>
      </c>
      <c r="B34" s="1"/>
      <c r="C34" s="3">
        <f>AVERAGE(C10:C33)</f>
        <v>26.924166666666661</v>
      </c>
      <c r="D34" s="3">
        <f>AVERAGE(D10:D33)</f>
        <v>0.84749999999999981</v>
      </c>
      <c r="E34" s="39">
        <f>AVERAGE(E10:E33)</f>
        <v>9.541666666666667E-3</v>
      </c>
      <c r="F34" s="39">
        <f t="shared" ref="F34:H34" si="0">AVERAGE(F10:F33)</f>
        <v>6.2541666666666664</v>
      </c>
      <c r="G34" s="39">
        <f>AVERAGE(G10:G33)</f>
        <v>10.741666666666667</v>
      </c>
      <c r="H34" s="39">
        <f t="shared" si="0"/>
        <v>28.833333333333325</v>
      </c>
      <c r="I34" s="51"/>
      <c r="J34" s="51"/>
      <c r="K34" s="51"/>
      <c r="L34" s="51"/>
      <c r="M34" s="7"/>
      <c r="N34" s="35"/>
      <c r="O34" s="13"/>
      <c r="P34" s="13"/>
      <c r="Q34" s="32"/>
      <c r="R34" s="32"/>
      <c r="S34" s="32"/>
      <c r="T34" s="32"/>
      <c r="U34" s="32"/>
    </row>
    <row r="35" spans="1:21" x14ac:dyDescent="0.25">
      <c r="A35" s="9"/>
      <c r="C35" s="16"/>
      <c r="D35" s="16"/>
      <c r="E35" s="16"/>
      <c r="F35" s="16"/>
      <c r="G35" s="16"/>
      <c r="H35" s="16"/>
      <c r="M35" s="7"/>
    </row>
    <row r="36" spans="1:21" x14ac:dyDescent="0.25">
      <c r="A36" s="18" t="s">
        <v>41</v>
      </c>
      <c r="C36" s="16"/>
      <c r="D36" s="16"/>
      <c r="E36" s="17"/>
      <c r="F36" s="17"/>
      <c r="G36" s="17"/>
      <c r="H36" s="17"/>
      <c r="M36" s="7"/>
    </row>
    <row r="37" spans="1:21" x14ac:dyDescent="0.25">
      <c r="A37" s="18" t="s">
        <v>40</v>
      </c>
      <c r="C37" s="16"/>
      <c r="D37" s="16"/>
      <c r="M37" s="7"/>
    </row>
    <row r="38" spans="1:21" ht="15.75" thickBot="1" x14ac:dyDescent="0.3">
      <c r="A38" s="22"/>
      <c r="B38" s="5"/>
      <c r="C38" s="23"/>
      <c r="D38" s="23"/>
      <c r="E38" s="5"/>
      <c r="F38" s="5"/>
      <c r="G38" s="5"/>
      <c r="H38" s="5"/>
      <c r="I38" s="5"/>
      <c r="J38" s="5"/>
      <c r="K38" s="5"/>
      <c r="L38" s="5"/>
      <c r="M38" s="6"/>
    </row>
    <row r="39" spans="1:21" ht="15.75" thickBot="1" x14ac:dyDescent="0.3"/>
    <row r="40" spans="1:21" ht="24" thickBot="1" x14ac:dyDescent="0.4">
      <c r="A40" s="91" t="s">
        <v>32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3"/>
      <c r="N40" s="11"/>
      <c r="O40" s="11"/>
      <c r="P40" s="11"/>
      <c r="Q40" s="11"/>
      <c r="R40" s="11"/>
      <c r="S40" s="11"/>
      <c r="T40" s="11"/>
      <c r="U40" s="11"/>
    </row>
    <row r="41" spans="1:21" x14ac:dyDescent="0.25">
      <c r="A41" s="9"/>
      <c r="M41" s="7"/>
    </row>
    <row r="42" spans="1:21" x14ac:dyDescent="0.25">
      <c r="A42" s="97" t="s">
        <v>8</v>
      </c>
      <c r="B42" s="98"/>
      <c r="C42" s="98"/>
      <c r="D42" s="98"/>
      <c r="E42" s="98"/>
      <c r="F42" s="98"/>
      <c r="G42" s="98"/>
      <c r="H42" s="98"/>
      <c r="I42" s="98"/>
      <c r="J42" s="98"/>
      <c r="K42" s="99"/>
      <c r="M42" s="7"/>
    </row>
    <row r="43" spans="1:21" ht="18" customHeight="1" x14ac:dyDescent="0.25">
      <c r="A43" s="78" t="s">
        <v>53</v>
      </c>
      <c r="B43" s="79"/>
      <c r="C43" s="79"/>
      <c r="D43" s="79"/>
      <c r="E43" s="79"/>
      <c r="F43" s="79"/>
      <c r="G43" s="79"/>
      <c r="H43" s="79"/>
      <c r="I43" s="79"/>
      <c r="J43" s="79"/>
      <c r="K43" s="80"/>
      <c r="M43" s="7"/>
    </row>
    <row r="44" spans="1:21" ht="18" customHeight="1" x14ac:dyDescent="0.25">
      <c r="A44" s="78" t="s">
        <v>46</v>
      </c>
      <c r="B44" s="79"/>
      <c r="C44" s="79"/>
      <c r="D44" s="79"/>
      <c r="E44" s="79"/>
      <c r="F44" s="79"/>
      <c r="G44" s="79"/>
      <c r="H44" s="79"/>
      <c r="I44" s="79"/>
      <c r="J44" s="79"/>
      <c r="K44" s="80"/>
      <c r="M44" s="7"/>
    </row>
    <row r="45" spans="1:21" x14ac:dyDescent="0.25">
      <c r="A45" s="97" t="s">
        <v>9</v>
      </c>
      <c r="B45" s="98"/>
      <c r="C45" s="98"/>
      <c r="D45" s="98"/>
      <c r="E45" s="98"/>
      <c r="F45" s="98"/>
      <c r="G45" s="98"/>
      <c r="H45" s="98"/>
      <c r="I45" s="98"/>
      <c r="J45" s="98"/>
      <c r="K45" s="99"/>
      <c r="M45" s="7"/>
    </row>
    <row r="46" spans="1:21" ht="18" customHeight="1" x14ac:dyDescent="0.25">
      <c r="A46" s="78" t="s">
        <v>47</v>
      </c>
      <c r="B46" s="79"/>
      <c r="C46" s="79"/>
      <c r="D46" s="79"/>
      <c r="E46" s="79"/>
      <c r="F46" s="79"/>
      <c r="G46" s="79"/>
      <c r="H46" s="79"/>
      <c r="I46" s="79"/>
      <c r="J46" s="79"/>
      <c r="K46" s="80"/>
      <c r="M46" s="7"/>
    </row>
    <row r="47" spans="1:21" ht="17.25" customHeight="1" x14ac:dyDescent="0.25">
      <c r="A47" s="78" t="s">
        <v>48</v>
      </c>
      <c r="B47" s="79"/>
      <c r="C47" s="79"/>
      <c r="D47" s="79"/>
      <c r="E47" s="79"/>
      <c r="F47" s="79"/>
      <c r="G47" s="79"/>
      <c r="H47" s="79"/>
      <c r="I47" s="79"/>
      <c r="J47" s="79"/>
      <c r="K47" s="80"/>
      <c r="M47" s="7"/>
    </row>
    <row r="48" spans="1:21" x14ac:dyDescent="0.25">
      <c r="A48" s="100" t="s">
        <v>59</v>
      </c>
      <c r="B48" s="100"/>
      <c r="C48" s="101" t="s">
        <v>10</v>
      </c>
      <c r="D48" s="102" t="s">
        <v>52</v>
      </c>
      <c r="E48" s="104" t="s">
        <v>60</v>
      </c>
      <c r="F48" s="105"/>
      <c r="G48" s="105"/>
      <c r="H48" s="105"/>
      <c r="I48" s="105"/>
      <c r="J48" s="105"/>
      <c r="K48" s="106"/>
      <c r="M48" s="7"/>
    </row>
    <row r="49" spans="1:13" x14ac:dyDescent="0.25">
      <c r="A49" s="100"/>
      <c r="B49" s="100"/>
      <c r="C49" s="101"/>
      <c r="D49" s="103"/>
      <c r="E49" s="107"/>
      <c r="F49" s="108"/>
      <c r="G49" s="108"/>
      <c r="H49" s="108"/>
      <c r="I49" s="108"/>
      <c r="J49" s="108"/>
      <c r="K49" s="109"/>
      <c r="M49" s="7"/>
    </row>
    <row r="50" spans="1:13" ht="15" customHeight="1" x14ac:dyDescent="0.25">
      <c r="A50" s="110" t="s">
        <v>11</v>
      </c>
      <c r="B50" s="110"/>
      <c r="C50" s="52" t="s">
        <v>5</v>
      </c>
      <c r="D50" s="46">
        <f>G34</f>
        <v>10.741666666666667</v>
      </c>
      <c r="E50" s="111" t="s">
        <v>33</v>
      </c>
      <c r="F50" s="112"/>
      <c r="G50" s="112"/>
      <c r="H50" s="112"/>
      <c r="I50" s="112"/>
      <c r="J50" s="112"/>
      <c r="K50" s="113"/>
      <c r="M50" s="7"/>
    </row>
    <row r="51" spans="1:13" ht="15" customHeight="1" x14ac:dyDescent="0.25">
      <c r="A51" s="110" t="s">
        <v>12</v>
      </c>
      <c r="B51" s="110"/>
      <c r="C51" s="52" t="s">
        <v>13</v>
      </c>
      <c r="D51" s="46">
        <f>F34</f>
        <v>6.2541666666666664</v>
      </c>
      <c r="E51" s="111" t="s">
        <v>33</v>
      </c>
      <c r="F51" s="112"/>
      <c r="G51" s="112"/>
      <c r="H51" s="112"/>
      <c r="I51" s="112"/>
      <c r="J51" s="112"/>
      <c r="K51" s="113"/>
      <c r="M51" s="7"/>
    </row>
    <row r="52" spans="1:13" ht="15" customHeight="1" x14ac:dyDescent="0.25">
      <c r="A52" s="110" t="s">
        <v>14</v>
      </c>
      <c r="B52" s="110"/>
      <c r="C52" s="52" t="s">
        <v>4</v>
      </c>
      <c r="D52" s="53">
        <f>C34</f>
        <v>26.924166666666661</v>
      </c>
      <c r="E52" s="111" t="s">
        <v>33</v>
      </c>
      <c r="F52" s="112"/>
      <c r="G52" s="112"/>
      <c r="H52" s="112"/>
      <c r="I52" s="112"/>
      <c r="J52" s="112"/>
      <c r="K52" s="113"/>
      <c r="M52" s="7"/>
    </row>
    <row r="53" spans="1:13" ht="15.75" customHeight="1" x14ac:dyDescent="0.25">
      <c r="A53" s="110" t="s">
        <v>14</v>
      </c>
      <c r="B53" s="110"/>
      <c r="C53" s="52" t="s">
        <v>15</v>
      </c>
      <c r="D53" s="46">
        <f>H34</f>
        <v>28.833333333333325</v>
      </c>
      <c r="E53" s="111" t="s">
        <v>33</v>
      </c>
      <c r="F53" s="112"/>
      <c r="G53" s="112"/>
      <c r="H53" s="112"/>
      <c r="I53" s="112"/>
      <c r="J53" s="112"/>
      <c r="K53" s="113"/>
      <c r="M53" s="7"/>
    </row>
    <row r="54" spans="1:13" x14ac:dyDescent="0.25">
      <c r="A54" s="114" t="s">
        <v>16</v>
      </c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M54" s="7"/>
    </row>
    <row r="55" spans="1:13" ht="15" customHeight="1" x14ac:dyDescent="0.25">
      <c r="A55" s="100" t="s">
        <v>59</v>
      </c>
      <c r="B55" s="100"/>
      <c r="C55" s="116" t="s">
        <v>10</v>
      </c>
      <c r="D55" s="116" t="s">
        <v>52</v>
      </c>
      <c r="E55" s="104" t="s">
        <v>60</v>
      </c>
      <c r="F55" s="105"/>
      <c r="G55" s="105"/>
      <c r="H55" s="105"/>
      <c r="I55" s="105"/>
      <c r="J55" s="105"/>
      <c r="K55" s="106"/>
      <c r="M55" s="7"/>
    </row>
    <row r="56" spans="1:13" x14ac:dyDescent="0.25">
      <c r="A56" s="100"/>
      <c r="B56" s="100"/>
      <c r="C56" s="117"/>
      <c r="D56" s="117"/>
      <c r="E56" s="107"/>
      <c r="F56" s="108"/>
      <c r="G56" s="108"/>
      <c r="H56" s="108"/>
      <c r="I56" s="108"/>
      <c r="J56" s="108"/>
      <c r="K56" s="109"/>
      <c r="M56" s="7"/>
    </row>
    <row r="57" spans="1:13" x14ac:dyDescent="0.25">
      <c r="A57" s="110" t="s">
        <v>17</v>
      </c>
      <c r="B57" s="110"/>
      <c r="C57" s="52" t="s">
        <v>5</v>
      </c>
      <c r="D57" s="53">
        <f>D34</f>
        <v>0.84749999999999981</v>
      </c>
      <c r="E57" s="111" t="s">
        <v>33</v>
      </c>
      <c r="F57" s="112"/>
      <c r="G57" s="112"/>
      <c r="H57" s="112"/>
      <c r="I57" s="112"/>
      <c r="J57" s="112"/>
      <c r="K57" s="113"/>
      <c r="M57" s="7"/>
    </row>
    <row r="58" spans="1:13" ht="15" customHeight="1" x14ac:dyDescent="0.25">
      <c r="A58" s="110" t="s">
        <v>18</v>
      </c>
      <c r="B58" s="110"/>
      <c r="C58" s="52" t="s">
        <v>19</v>
      </c>
      <c r="D58" s="12">
        <v>7.91</v>
      </c>
      <c r="E58" s="111" t="s">
        <v>33</v>
      </c>
      <c r="F58" s="112"/>
      <c r="G58" s="112"/>
      <c r="H58" s="112"/>
      <c r="I58" s="112"/>
      <c r="J58" s="112"/>
      <c r="K58" s="113"/>
      <c r="M58" s="7"/>
    </row>
    <row r="59" spans="1:13" ht="15" customHeight="1" x14ac:dyDescent="0.25">
      <c r="A59" s="110" t="s">
        <v>20</v>
      </c>
      <c r="B59" s="110"/>
      <c r="C59" s="52" t="s">
        <v>19</v>
      </c>
      <c r="D59" s="12">
        <v>5.14</v>
      </c>
      <c r="E59" s="111" t="s">
        <v>33</v>
      </c>
      <c r="F59" s="112"/>
      <c r="G59" s="112"/>
      <c r="H59" s="112"/>
      <c r="I59" s="112"/>
      <c r="J59" s="112"/>
      <c r="K59" s="113"/>
      <c r="M59" s="7"/>
    </row>
    <row r="60" spans="1:13" ht="15" customHeight="1" x14ac:dyDescent="0.25">
      <c r="A60" s="110" t="s">
        <v>21</v>
      </c>
      <c r="B60" s="110"/>
      <c r="C60" s="52" t="s">
        <v>19</v>
      </c>
      <c r="D60" s="12">
        <v>0.81</v>
      </c>
      <c r="E60" s="111" t="s">
        <v>33</v>
      </c>
      <c r="F60" s="112"/>
      <c r="G60" s="112"/>
      <c r="H60" s="112"/>
      <c r="I60" s="112"/>
      <c r="J60" s="112"/>
      <c r="K60" s="113"/>
      <c r="M60" s="7"/>
    </row>
    <row r="61" spans="1:13" ht="15" customHeight="1" x14ac:dyDescent="0.25">
      <c r="A61" s="110" t="s">
        <v>22</v>
      </c>
      <c r="B61" s="110"/>
      <c r="C61" s="52" t="s">
        <v>19</v>
      </c>
      <c r="D61" s="12">
        <v>303.20999999999998</v>
      </c>
      <c r="E61" s="111" t="s">
        <v>33</v>
      </c>
      <c r="F61" s="112"/>
      <c r="G61" s="112"/>
      <c r="H61" s="112"/>
      <c r="I61" s="112"/>
      <c r="J61" s="112"/>
      <c r="K61" s="113"/>
      <c r="M61" s="7"/>
    </row>
    <row r="62" spans="1:13" ht="15" customHeight="1" x14ac:dyDescent="0.25">
      <c r="A62" s="110" t="s">
        <v>23</v>
      </c>
      <c r="B62" s="110"/>
      <c r="C62" s="52" t="s">
        <v>19</v>
      </c>
      <c r="D62" s="12">
        <v>0.91</v>
      </c>
      <c r="E62" s="111" t="s">
        <v>33</v>
      </c>
      <c r="F62" s="112"/>
      <c r="G62" s="112"/>
      <c r="H62" s="112"/>
      <c r="I62" s="112"/>
      <c r="J62" s="112"/>
      <c r="K62" s="113"/>
      <c r="M62" s="7"/>
    </row>
    <row r="63" spans="1:13" ht="15" customHeight="1" x14ac:dyDescent="0.25">
      <c r="A63" s="110" t="s">
        <v>24</v>
      </c>
      <c r="B63" s="110"/>
      <c r="C63" s="52" t="s">
        <v>19</v>
      </c>
      <c r="D63" s="12">
        <v>1714.97</v>
      </c>
      <c r="E63" s="111" t="s">
        <v>33</v>
      </c>
      <c r="F63" s="112"/>
      <c r="G63" s="112"/>
      <c r="H63" s="112"/>
      <c r="I63" s="112"/>
      <c r="J63" s="112"/>
      <c r="K63" s="113"/>
      <c r="M63" s="7"/>
    </row>
    <row r="64" spans="1:13" ht="15" customHeight="1" x14ac:dyDescent="0.25">
      <c r="A64" s="110" t="s">
        <v>25</v>
      </c>
      <c r="B64" s="110"/>
      <c r="C64" s="52" t="s">
        <v>19</v>
      </c>
      <c r="D64" s="12">
        <v>29.67</v>
      </c>
      <c r="E64" s="111" t="s">
        <v>33</v>
      </c>
      <c r="F64" s="112"/>
      <c r="G64" s="112"/>
      <c r="H64" s="112"/>
      <c r="I64" s="112"/>
      <c r="J64" s="112"/>
      <c r="K64" s="113"/>
      <c r="M64" s="7"/>
    </row>
    <row r="65" spans="1:13" ht="15" customHeight="1" x14ac:dyDescent="0.25">
      <c r="A65" s="110" t="s">
        <v>26</v>
      </c>
      <c r="B65" s="110"/>
      <c r="C65" s="52" t="s">
        <v>19</v>
      </c>
      <c r="D65" s="12">
        <v>346.44</v>
      </c>
      <c r="E65" s="111" t="s">
        <v>33</v>
      </c>
      <c r="F65" s="112"/>
      <c r="G65" s="112"/>
      <c r="H65" s="112"/>
      <c r="I65" s="112"/>
      <c r="J65" s="112"/>
      <c r="K65" s="113"/>
      <c r="M65" s="7"/>
    </row>
    <row r="66" spans="1:13" ht="15" customHeight="1" x14ac:dyDescent="0.25">
      <c r="A66" s="110" t="s">
        <v>27</v>
      </c>
      <c r="B66" s="110"/>
      <c r="C66" s="52" t="s">
        <v>6</v>
      </c>
      <c r="D66" s="46">
        <f>E34</f>
        <v>9.541666666666667E-3</v>
      </c>
      <c r="E66" s="111" t="s">
        <v>33</v>
      </c>
      <c r="F66" s="112"/>
      <c r="G66" s="112"/>
      <c r="H66" s="112"/>
      <c r="I66" s="112"/>
      <c r="J66" s="112"/>
      <c r="K66" s="113"/>
      <c r="M66" s="7"/>
    </row>
    <row r="67" spans="1:13" ht="15" customHeight="1" x14ac:dyDescent="0.25">
      <c r="A67" s="110" t="s">
        <v>28</v>
      </c>
      <c r="B67" s="110"/>
      <c r="C67" s="52" t="s">
        <v>19</v>
      </c>
      <c r="D67" s="12">
        <v>26</v>
      </c>
      <c r="E67" s="111" t="s">
        <v>33</v>
      </c>
      <c r="F67" s="112"/>
      <c r="G67" s="112"/>
      <c r="H67" s="112"/>
      <c r="I67" s="112"/>
      <c r="J67" s="112"/>
      <c r="K67" s="113"/>
      <c r="M67" s="7"/>
    </row>
    <row r="68" spans="1:13" x14ac:dyDescent="0.25">
      <c r="A68" s="110" t="s">
        <v>29</v>
      </c>
      <c r="B68" s="110"/>
      <c r="C68" s="52" t="s">
        <v>19</v>
      </c>
      <c r="D68" s="65">
        <v>0.13</v>
      </c>
      <c r="E68" s="111" t="s">
        <v>33</v>
      </c>
      <c r="F68" s="112"/>
      <c r="G68" s="112"/>
      <c r="H68" s="112"/>
      <c r="I68" s="112"/>
      <c r="J68" s="112"/>
      <c r="K68" s="113"/>
      <c r="M68" s="7"/>
    </row>
    <row r="69" spans="1:13" ht="15" customHeight="1" x14ac:dyDescent="0.25">
      <c r="A69" s="110" t="s">
        <v>30</v>
      </c>
      <c r="B69" s="110"/>
      <c r="C69" s="52" t="s">
        <v>19</v>
      </c>
      <c r="D69" s="12">
        <v>1.4</v>
      </c>
      <c r="E69" s="111" t="s">
        <v>33</v>
      </c>
      <c r="F69" s="112"/>
      <c r="G69" s="112"/>
      <c r="H69" s="112"/>
      <c r="I69" s="112"/>
      <c r="J69" s="112"/>
      <c r="K69" s="113"/>
      <c r="M69" s="7"/>
    </row>
    <row r="70" spans="1:13" ht="15" customHeight="1" x14ac:dyDescent="0.25">
      <c r="A70" s="110" t="s">
        <v>49</v>
      </c>
      <c r="B70" s="110"/>
      <c r="C70" s="52" t="s">
        <v>19</v>
      </c>
      <c r="D70" s="12">
        <v>2.37</v>
      </c>
      <c r="E70" s="111" t="s">
        <v>33</v>
      </c>
      <c r="F70" s="112"/>
      <c r="G70" s="112"/>
      <c r="H70" s="112"/>
      <c r="I70" s="112"/>
      <c r="J70" s="112"/>
      <c r="K70" s="113"/>
      <c r="M70" s="7"/>
    </row>
    <row r="71" spans="1:13" ht="15" customHeight="1" x14ac:dyDescent="0.25">
      <c r="A71" s="110" t="s">
        <v>50</v>
      </c>
      <c r="B71" s="110"/>
      <c r="C71" s="52" t="s">
        <v>5</v>
      </c>
      <c r="D71" s="66">
        <v>0.11</v>
      </c>
      <c r="E71" s="111" t="s">
        <v>33</v>
      </c>
      <c r="F71" s="112"/>
      <c r="G71" s="112"/>
      <c r="H71" s="112"/>
      <c r="I71" s="112"/>
      <c r="J71" s="112"/>
      <c r="K71" s="113"/>
      <c r="M71" s="7"/>
    </row>
    <row r="72" spans="1:13" ht="15" customHeight="1" x14ac:dyDescent="0.25">
      <c r="A72" s="118" t="s">
        <v>42</v>
      </c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M72" s="7"/>
    </row>
    <row r="73" spans="1:13" ht="24.75" customHeight="1" x14ac:dyDescent="0.25">
      <c r="A73" s="120" t="s">
        <v>44</v>
      </c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M73" s="7"/>
    </row>
    <row r="74" spans="1:13" ht="15" customHeight="1" x14ac:dyDescent="0.25">
      <c r="A74" s="118" t="s">
        <v>43</v>
      </c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M74" s="7"/>
    </row>
    <row r="75" spans="1:13" ht="25.5" customHeight="1" x14ac:dyDescent="0.25">
      <c r="A75" s="120" t="s">
        <v>45</v>
      </c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M75" s="7"/>
    </row>
    <row r="76" spans="1:13" ht="18" customHeight="1" thickBot="1" x14ac:dyDescent="0.3">
      <c r="A76" s="122" t="s">
        <v>51</v>
      </c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5"/>
      <c r="M76" s="6"/>
    </row>
    <row r="77" spans="1:13" ht="15" customHeight="1" x14ac:dyDescent="0.2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</row>
    <row r="78" spans="1:13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</row>
    <row r="79" spans="1:13" ht="15" customHeight="1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</row>
  </sheetData>
  <mergeCells count="67">
    <mergeCell ref="A43:K43"/>
    <mergeCell ref="A1:B2"/>
    <mergeCell ref="C1:L1"/>
    <mergeCell ref="M1:M2"/>
    <mergeCell ref="C2:L2"/>
    <mergeCell ref="A4:M4"/>
    <mergeCell ref="C8:E8"/>
    <mergeCell ref="F8:H8"/>
    <mergeCell ref="J8:M8"/>
    <mergeCell ref="A40:M40"/>
    <mergeCell ref="A42:K42"/>
    <mergeCell ref="A44:K44"/>
    <mergeCell ref="A45:K45"/>
    <mergeCell ref="A46:K46"/>
    <mergeCell ref="A47:K47"/>
    <mergeCell ref="A48:B49"/>
    <mergeCell ref="C48:C49"/>
    <mergeCell ref="D48:D49"/>
    <mergeCell ref="E48:K49"/>
    <mergeCell ref="A50:B50"/>
    <mergeCell ref="E50:K50"/>
    <mergeCell ref="A51:B51"/>
    <mergeCell ref="E51:K51"/>
    <mergeCell ref="A52:B52"/>
    <mergeCell ref="E52:K52"/>
    <mergeCell ref="A53:B53"/>
    <mergeCell ref="E53:K53"/>
    <mergeCell ref="A54:K54"/>
    <mergeCell ref="A55:B56"/>
    <mergeCell ref="C55:C56"/>
    <mergeCell ref="D55:D56"/>
    <mergeCell ref="E55:K56"/>
    <mergeCell ref="A57:B57"/>
    <mergeCell ref="E57:K57"/>
    <mergeCell ref="A58:B58"/>
    <mergeCell ref="E58:K58"/>
    <mergeCell ref="A59:B59"/>
    <mergeCell ref="E59:K59"/>
    <mergeCell ref="A60:B60"/>
    <mergeCell ref="E60:K60"/>
    <mergeCell ref="A61:B61"/>
    <mergeCell ref="E61:K61"/>
    <mergeCell ref="A62:B62"/>
    <mergeCell ref="E62:K62"/>
    <mergeCell ref="A63:B63"/>
    <mergeCell ref="E63:K63"/>
    <mergeCell ref="A64:B64"/>
    <mergeCell ref="E64:K64"/>
    <mergeCell ref="A65:B65"/>
    <mergeCell ref="E65:K65"/>
    <mergeCell ref="A66:B66"/>
    <mergeCell ref="E66:K66"/>
    <mergeCell ref="A67:B67"/>
    <mergeCell ref="E67:K67"/>
    <mergeCell ref="A68:B68"/>
    <mergeCell ref="E68:K68"/>
    <mergeCell ref="A69:B69"/>
    <mergeCell ref="E69:K69"/>
    <mergeCell ref="A70:B70"/>
    <mergeCell ref="E70:K70"/>
    <mergeCell ref="A71:B71"/>
    <mergeCell ref="E71:K71"/>
    <mergeCell ref="A72:K72"/>
    <mergeCell ref="A73:K73"/>
    <mergeCell ref="A74:K74"/>
    <mergeCell ref="A75:K75"/>
    <mergeCell ref="A76:K76"/>
  </mergeCells>
  <printOptions horizontalCentered="1"/>
  <pageMargins left="0.19685039370078741" right="0.19685039370078741" top="0.19685039370078741" bottom="0.39370078740157483" header="0.31496062992125984" footer="0.19685039370078741"/>
  <pageSetup paperSize="9" scale="77" orientation="landscape" r:id="rId1"/>
  <rowBreaks count="1" manualBreakCount="1">
    <brk id="38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F0DCB-375C-4D59-839F-D428BECB5A1B}">
  <dimension ref="A1:V79"/>
  <sheetViews>
    <sheetView zoomScaleNormal="100" workbookViewId="0">
      <selection activeCell="B6" sqref="B6"/>
    </sheetView>
  </sheetViews>
  <sheetFormatPr defaultRowHeight="15" x14ac:dyDescent="0.25"/>
  <cols>
    <col min="1" max="1" width="11.28515625" customWidth="1"/>
    <col min="2" max="2" width="11.5703125" customWidth="1"/>
    <col min="3" max="8" width="10.7109375" customWidth="1"/>
    <col min="9" max="9" width="14.140625" customWidth="1"/>
    <col min="10" max="10" width="13.42578125" customWidth="1"/>
    <col min="11" max="11" width="12" customWidth="1"/>
    <col min="12" max="12" width="12.5703125" customWidth="1"/>
    <col min="13" max="13" width="12.28515625" customWidth="1"/>
    <col min="14" max="14" width="14.7109375" customWidth="1"/>
    <col min="15" max="15" width="14.85546875" customWidth="1"/>
    <col min="16" max="16" width="13.5703125" customWidth="1"/>
    <col min="17" max="17" width="12.5703125" customWidth="1"/>
  </cols>
  <sheetData>
    <row r="1" spans="1:22" ht="26.25" customHeight="1" x14ac:dyDescent="0.25">
      <c r="A1" s="81"/>
      <c r="B1" s="82"/>
      <c r="C1" s="85" t="s">
        <v>34</v>
      </c>
      <c r="D1" s="86"/>
      <c r="E1" s="86"/>
      <c r="F1" s="86"/>
      <c r="G1" s="86"/>
      <c r="H1" s="86"/>
      <c r="I1" s="86"/>
      <c r="J1" s="86"/>
      <c r="K1" s="86"/>
      <c r="L1" s="86"/>
      <c r="M1" s="87" t="s">
        <v>35</v>
      </c>
      <c r="N1" s="36"/>
      <c r="O1" s="36"/>
      <c r="P1" s="36"/>
      <c r="Q1" s="36"/>
      <c r="R1" s="36"/>
      <c r="S1" s="36"/>
      <c r="T1" s="38"/>
      <c r="U1" s="14"/>
    </row>
    <row r="2" spans="1:22" ht="26.25" customHeight="1" thickBot="1" x14ac:dyDescent="0.3">
      <c r="A2" s="83"/>
      <c r="B2" s="84"/>
      <c r="C2" s="89" t="s">
        <v>68</v>
      </c>
      <c r="D2" s="90"/>
      <c r="E2" s="90"/>
      <c r="F2" s="90"/>
      <c r="G2" s="90"/>
      <c r="H2" s="90"/>
      <c r="I2" s="90"/>
      <c r="J2" s="90"/>
      <c r="K2" s="90"/>
      <c r="L2" s="90"/>
      <c r="M2" s="88"/>
      <c r="N2" s="36"/>
      <c r="O2" s="36"/>
      <c r="P2" s="36"/>
      <c r="Q2" s="36"/>
      <c r="R2" s="36"/>
      <c r="S2" s="36"/>
      <c r="T2" s="14"/>
      <c r="U2" s="14"/>
    </row>
    <row r="3" spans="1:22" ht="4.5" customHeight="1" thickBot="1" x14ac:dyDescent="0.3">
      <c r="A3" s="9"/>
    </row>
    <row r="4" spans="1:22" ht="24" thickBot="1" x14ac:dyDescent="0.4">
      <c r="A4" s="91" t="s">
        <v>31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3"/>
      <c r="N4" s="11"/>
      <c r="O4" s="11"/>
      <c r="P4" s="11"/>
      <c r="Q4" s="11"/>
      <c r="R4" s="11"/>
      <c r="S4" s="11"/>
      <c r="T4" s="11"/>
      <c r="U4" s="11"/>
      <c r="V4" s="11"/>
    </row>
    <row r="5" spans="1:22" ht="21" x14ac:dyDescent="0.35">
      <c r="A5" s="47" t="s">
        <v>2</v>
      </c>
      <c r="B5" s="48">
        <v>2022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4"/>
    </row>
    <row r="6" spans="1:22" ht="21" x14ac:dyDescent="0.35">
      <c r="A6" s="15" t="s">
        <v>0</v>
      </c>
      <c r="B6" s="24">
        <v>8</v>
      </c>
      <c r="M6" s="7"/>
    </row>
    <row r="7" spans="1:22" ht="30" x14ac:dyDescent="0.25">
      <c r="A7" s="8" t="s">
        <v>7</v>
      </c>
      <c r="B7" s="57">
        <f>(SUM(I10:I33)/1000)</f>
        <v>842.88</v>
      </c>
      <c r="C7" s="14"/>
      <c r="D7" s="14"/>
      <c r="E7" s="14"/>
      <c r="F7" s="20"/>
      <c r="G7" s="20"/>
      <c r="H7" s="20"/>
      <c r="M7" s="7"/>
    </row>
    <row r="8" spans="1:22" x14ac:dyDescent="0.25">
      <c r="A8" s="9"/>
      <c r="C8" s="94" t="s">
        <v>31</v>
      </c>
      <c r="D8" s="94"/>
      <c r="E8" s="94"/>
      <c r="F8" s="94" t="s">
        <v>54</v>
      </c>
      <c r="G8" s="94"/>
      <c r="H8" s="94"/>
      <c r="J8" s="95"/>
      <c r="K8" s="95"/>
      <c r="L8" s="95"/>
      <c r="M8" s="96"/>
      <c r="N8" s="34"/>
      <c r="O8" s="34"/>
      <c r="P8" s="34"/>
      <c r="Q8" s="34"/>
    </row>
    <row r="9" spans="1:22" ht="45" x14ac:dyDescent="0.25">
      <c r="A9" s="25" t="s">
        <v>3</v>
      </c>
      <c r="B9" s="26" t="s">
        <v>1</v>
      </c>
      <c r="C9" s="27" t="s">
        <v>37</v>
      </c>
      <c r="D9" s="27" t="s">
        <v>38</v>
      </c>
      <c r="E9" s="27" t="s">
        <v>39</v>
      </c>
      <c r="F9" s="27" t="s">
        <v>55</v>
      </c>
      <c r="G9" s="27" t="s">
        <v>56</v>
      </c>
      <c r="H9" s="27" t="s">
        <v>57</v>
      </c>
      <c r="I9" s="27" t="s">
        <v>58</v>
      </c>
      <c r="J9" s="28"/>
      <c r="K9" s="28"/>
      <c r="L9" s="28"/>
      <c r="M9" s="49"/>
      <c r="N9" s="59"/>
      <c r="O9" s="59"/>
      <c r="P9" s="37"/>
      <c r="Q9" s="37"/>
    </row>
    <row r="10" spans="1:22" x14ac:dyDescent="0.25">
      <c r="A10" s="10">
        <v>1</v>
      </c>
      <c r="B10" s="2">
        <f>'[1]Campioni CSS EoW'!B218</f>
        <v>44686</v>
      </c>
      <c r="C10" s="4">
        <v>28.89</v>
      </c>
      <c r="D10" s="4">
        <v>0.56999999999999995</v>
      </c>
      <c r="E10" s="4">
        <v>8.9999999999999993E-3</v>
      </c>
      <c r="F10" s="4">
        <v>1.4</v>
      </c>
      <c r="G10" s="4">
        <v>9.3000000000000007</v>
      </c>
      <c r="H10" s="4">
        <v>29.31</v>
      </c>
      <c r="I10" s="58">
        <v>86720</v>
      </c>
      <c r="J10" s="19"/>
      <c r="K10" s="28"/>
      <c r="L10" s="28"/>
      <c r="M10" s="49"/>
      <c r="N10" s="29"/>
      <c r="O10" s="30"/>
      <c r="P10" s="30"/>
      <c r="Q10" s="30"/>
    </row>
    <row r="11" spans="1:22" ht="15.75" customHeight="1" x14ac:dyDescent="0.25">
      <c r="A11" s="10">
        <v>2</v>
      </c>
      <c r="B11" s="2">
        <f>'[1]Campioni CSS EoW'!B219</f>
        <v>44686</v>
      </c>
      <c r="C11" s="4">
        <v>28.65</v>
      </c>
      <c r="D11" s="4">
        <v>0.42</v>
      </c>
      <c r="E11" s="4">
        <v>6.0000000000000001E-3</v>
      </c>
      <c r="F11" s="4">
        <v>1.4</v>
      </c>
      <c r="G11" s="4">
        <v>9.8000000000000007</v>
      </c>
      <c r="H11" s="4">
        <v>29.08</v>
      </c>
      <c r="I11" s="58"/>
      <c r="J11" s="19"/>
      <c r="K11" s="19"/>
      <c r="L11" s="19"/>
      <c r="M11" s="49"/>
      <c r="N11" s="29"/>
      <c r="O11" s="30"/>
      <c r="P11" s="30"/>
      <c r="Q11" s="30"/>
    </row>
    <row r="12" spans="1:22" x14ac:dyDescent="0.25">
      <c r="A12" s="10">
        <v>3</v>
      </c>
      <c r="B12" s="2">
        <f>'[1]Campioni CSS EoW'!B220</f>
        <v>44687</v>
      </c>
      <c r="C12" s="4">
        <v>29.31</v>
      </c>
      <c r="D12" s="4">
        <v>0.49</v>
      </c>
      <c r="E12" s="4">
        <v>7.0000000000000001E-3</v>
      </c>
      <c r="F12" s="4">
        <v>3.8</v>
      </c>
      <c r="G12" s="4">
        <v>11.1</v>
      </c>
      <c r="H12" s="4">
        <v>30.52</v>
      </c>
      <c r="I12" s="58">
        <v>23980</v>
      </c>
      <c r="J12" s="19"/>
      <c r="K12" s="19"/>
      <c r="L12" s="19"/>
      <c r="M12" s="49"/>
      <c r="N12" s="29"/>
      <c r="O12" s="30"/>
      <c r="P12" s="30"/>
      <c r="Q12" s="30"/>
    </row>
    <row r="13" spans="1:22" ht="14.45" customHeight="1" x14ac:dyDescent="0.25">
      <c r="A13" s="10">
        <v>4</v>
      </c>
      <c r="B13" s="2">
        <f>'[1]Campioni CSS EoW'!B221</f>
        <v>44687</v>
      </c>
      <c r="C13" s="4">
        <v>29.96</v>
      </c>
      <c r="D13" s="4">
        <v>0.82</v>
      </c>
      <c r="E13" s="4">
        <v>1.2E-2</v>
      </c>
      <c r="F13" s="4">
        <v>2</v>
      </c>
      <c r="G13" s="4">
        <v>9.8000000000000007</v>
      </c>
      <c r="H13" s="4">
        <v>30.6</v>
      </c>
      <c r="I13" s="58"/>
      <c r="J13" s="19"/>
      <c r="K13" s="19"/>
      <c r="L13" s="19"/>
      <c r="M13" s="49"/>
      <c r="N13" s="29"/>
      <c r="O13" s="30"/>
      <c r="P13" s="30"/>
      <c r="Q13" s="30"/>
    </row>
    <row r="14" spans="1:22" ht="15" customHeight="1" x14ac:dyDescent="0.25">
      <c r="A14" s="10">
        <v>5</v>
      </c>
      <c r="B14" s="2">
        <f>'[1]Campioni CSS EoW'!B222</f>
        <v>44690</v>
      </c>
      <c r="C14" s="4">
        <v>23.05</v>
      </c>
      <c r="D14" s="4">
        <v>1.1499999999999999</v>
      </c>
      <c r="E14" s="4">
        <v>1.4E-2</v>
      </c>
      <c r="F14" s="4">
        <v>15.6</v>
      </c>
      <c r="G14" s="4">
        <v>13.7</v>
      </c>
      <c r="H14" s="4">
        <v>27.62</v>
      </c>
      <c r="I14" s="58">
        <v>117390</v>
      </c>
      <c r="J14" s="19"/>
      <c r="K14" s="19"/>
      <c r="L14" s="19"/>
      <c r="M14" s="49"/>
    </row>
    <row r="15" spans="1:22" x14ac:dyDescent="0.25">
      <c r="A15" s="10">
        <v>6</v>
      </c>
      <c r="B15" s="2">
        <f>'[1]Campioni CSS EoW'!B223</f>
        <v>44690</v>
      </c>
      <c r="C15" s="4">
        <v>19.59</v>
      </c>
      <c r="D15" s="4">
        <v>1.94</v>
      </c>
      <c r="E15" s="4">
        <v>2.4E-2</v>
      </c>
      <c r="F15" s="4">
        <v>12.3</v>
      </c>
      <c r="G15" s="4">
        <v>15.8</v>
      </c>
      <c r="H15" s="4">
        <v>22.57</v>
      </c>
      <c r="I15" s="58"/>
      <c r="J15" s="19"/>
      <c r="K15" s="19"/>
      <c r="L15" s="19"/>
      <c r="M15" s="49"/>
    </row>
    <row r="16" spans="1:22" x14ac:dyDescent="0.25">
      <c r="A16" s="10">
        <v>7</v>
      </c>
      <c r="B16" s="2">
        <f>'[1]Campioni CSS EoW'!B224</f>
        <v>44691</v>
      </c>
      <c r="C16" s="4">
        <v>25.58</v>
      </c>
      <c r="D16" s="4">
        <v>0.56000000000000005</v>
      </c>
      <c r="E16" s="4">
        <v>5.0000000000000001E-3</v>
      </c>
      <c r="F16" s="4">
        <v>12.9</v>
      </c>
      <c r="G16" s="4">
        <v>11.1</v>
      </c>
      <c r="H16" s="4">
        <v>29.62</v>
      </c>
      <c r="I16" s="58">
        <v>47380</v>
      </c>
      <c r="J16" s="19"/>
      <c r="K16" s="19"/>
      <c r="L16" s="19"/>
      <c r="M16" s="49"/>
    </row>
    <row r="17" spans="1:21" x14ac:dyDescent="0.25">
      <c r="A17" s="10">
        <v>8</v>
      </c>
      <c r="B17" s="2">
        <f>'[1]Campioni CSS EoW'!B225</f>
        <v>44691</v>
      </c>
      <c r="C17" s="4">
        <v>21.42</v>
      </c>
      <c r="D17" s="4">
        <v>0.9</v>
      </c>
      <c r="E17" s="4">
        <v>1E-3</v>
      </c>
      <c r="F17" s="4">
        <v>13.1</v>
      </c>
      <c r="G17" s="4">
        <v>9.1999999999999993</v>
      </c>
      <c r="H17" s="4">
        <v>24.9</v>
      </c>
      <c r="I17" s="58"/>
      <c r="J17" s="19"/>
      <c r="K17" s="19"/>
      <c r="L17" s="19"/>
      <c r="M17" s="49"/>
    </row>
    <row r="18" spans="1:21" x14ac:dyDescent="0.25">
      <c r="A18" s="10">
        <v>9</v>
      </c>
      <c r="B18" s="2">
        <f>'[1]Campioni CSS EoW'!B226</f>
        <v>44692</v>
      </c>
      <c r="C18" s="4">
        <v>23.5</v>
      </c>
      <c r="D18" s="4">
        <v>0.79</v>
      </c>
      <c r="E18" s="4">
        <v>1E-3</v>
      </c>
      <c r="F18" s="4">
        <v>10.8</v>
      </c>
      <c r="G18" s="4">
        <v>10</v>
      </c>
      <c r="H18" s="4">
        <v>26.54</v>
      </c>
      <c r="I18" s="58">
        <v>70940</v>
      </c>
      <c r="J18" s="19"/>
      <c r="K18" s="19"/>
      <c r="L18" s="19"/>
      <c r="M18" s="49"/>
    </row>
    <row r="19" spans="1:21" x14ac:dyDescent="0.25">
      <c r="A19" s="10">
        <v>10</v>
      </c>
      <c r="B19" s="2">
        <f>'[1]Campioni CSS EoW'!B227</f>
        <v>44692</v>
      </c>
      <c r="C19" s="4">
        <v>26.15</v>
      </c>
      <c r="D19" s="55">
        <v>1.68</v>
      </c>
      <c r="E19" s="4">
        <v>1.2E-2</v>
      </c>
      <c r="F19" s="4">
        <v>9.6</v>
      </c>
      <c r="G19" s="4">
        <v>9.8000000000000007</v>
      </c>
      <c r="H19" s="4">
        <v>29.1</v>
      </c>
      <c r="I19" s="58"/>
      <c r="J19" s="19"/>
      <c r="K19" s="19"/>
      <c r="L19" s="19"/>
      <c r="M19" s="49"/>
    </row>
    <row r="20" spans="1:21" x14ac:dyDescent="0.25">
      <c r="A20" s="10">
        <v>11</v>
      </c>
      <c r="B20" s="2">
        <f>'[1]Campioni CSS EoW'!B228</f>
        <v>44693</v>
      </c>
      <c r="C20" s="4">
        <v>26.34</v>
      </c>
      <c r="D20" s="62">
        <v>0.95</v>
      </c>
      <c r="E20" s="4">
        <v>6.0000000000000001E-3</v>
      </c>
      <c r="F20" s="4">
        <v>10.8</v>
      </c>
      <c r="G20" s="4">
        <v>12.4</v>
      </c>
      <c r="H20" s="4">
        <v>29.73</v>
      </c>
      <c r="I20" s="58">
        <v>89830</v>
      </c>
      <c r="J20" s="28"/>
      <c r="K20" s="19"/>
      <c r="L20" s="19"/>
      <c r="M20" s="49"/>
    </row>
    <row r="21" spans="1:21" x14ac:dyDescent="0.25">
      <c r="A21" s="10">
        <v>12</v>
      </c>
      <c r="B21" s="2">
        <f>'[1]Campioni CSS EoW'!B229</f>
        <v>44693</v>
      </c>
      <c r="C21" s="4">
        <v>26.32</v>
      </c>
      <c r="D21" s="4">
        <v>0.65</v>
      </c>
      <c r="E21" s="4">
        <v>1.0999999999999999E-2</v>
      </c>
      <c r="F21" s="4">
        <v>10.9</v>
      </c>
      <c r="G21" s="4">
        <v>12</v>
      </c>
      <c r="H21" s="4">
        <v>29.74</v>
      </c>
      <c r="I21" s="58"/>
      <c r="J21" s="28"/>
      <c r="K21" s="19"/>
      <c r="L21" s="19"/>
      <c r="M21" s="49"/>
    </row>
    <row r="22" spans="1:21" ht="15" customHeight="1" x14ac:dyDescent="0.25">
      <c r="A22" s="10">
        <v>13</v>
      </c>
      <c r="B22" s="2">
        <f>'[1]Campioni CSS EoW'!B230</f>
        <v>44694</v>
      </c>
      <c r="C22" s="4">
        <v>26.04</v>
      </c>
      <c r="D22" s="61">
        <v>1</v>
      </c>
      <c r="E22" s="4">
        <v>1E-3</v>
      </c>
      <c r="F22" s="4">
        <v>11.2</v>
      </c>
      <c r="G22" s="4">
        <v>13</v>
      </c>
      <c r="H22" s="4">
        <v>29.52</v>
      </c>
      <c r="I22" s="58">
        <v>71210</v>
      </c>
      <c r="J22" s="19"/>
      <c r="K22" s="19"/>
      <c r="L22" s="19"/>
      <c r="M22" s="49"/>
    </row>
    <row r="23" spans="1:21" x14ac:dyDescent="0.25">
      <c r="A23" s="10">
        <v>14</v>
      </c>
      <c r="B23" s="2">
        <f>'[1]Campioni CSS EoW'!B231</f>
        <v>44694</v>
      </c>
      <c r="C23" s="4">
        <v>29.89</v>
      </c>
      <c r="D23" s="4">
        <v>0.4</v>
      </c>
      <c r="E23" s="4">
        <v>1.0999999999999999E-2</v>
      </c>
      <c r="F23" s="4">
        <v>9.1</v>
      </c>
      <c r="G23" s="4">
        <v>16</v>
      </c>
      <c r="H23" s="4">
        <v>33.04</v>
      </c>
      <c r="I23" s="58"/>
      <c r="J23" s="19"/>
      <c r="L23" s="19"/>
      <c r="M23" s="49"/>
    </row>
    <row r="24" spans="1:21" x14ac:dyDescent="0.25">
      <c r="A24" s="10">
        <v>15</v>
      </c>
      <c r="B24" s="2">
        <f>'[1]Campioni CSS EoW'!B232</f>
        <v>44697</v>
      </c>
      <c r="C24" s="4">
        <v>31.21</v>
      </c>
      <c r="D24" s="4">
        <v>0.52</v>
      </c>
      <c r="E24" s="4">
        <v>5.0000000000000001E-3</v>
      </c>
      <c r="F24" s="4">
        <v>1.9</v>
      </c>
      <c r="G24" s="4">
        <v>10.199999999999999</v>
      </c>
      <c r="H24" s="4">
        <v>31.85</v>
      </c>
      <c r="I24" s="58">
        <v>69000</v>
      </c>
      <c r="J24" s="19"/>
      <c r="L24" s="19"/>
      <c r="M24" s="49"/>
    </row>
    <row r="25" spans="1:21" x14ac:dyDescent="0.25">
      <c r="A25" s="10">
        <v>16</v>
      </c>
      <c r="B25" s="2">
        <f>'[1]Campioni CSS EoW'!B233</f>
        <v>44697</v>
      </c>
      <c r="C25" s="4">
        <v>25.94</v>
      </c>
      <c r="D25" s="4">
        <v>0.86</v>
      </c>
      <c r="E25" s="4">
        <v>3.0000000000000001E-3</v>
      </c>
      <c r="F25" s="4">
        <v>1.8</v>
      </c>
      <c r="G25" s="4">
        <v>8.4</v>
      </c>
      <c r="H25" s="4">
        <v>26.44</v>
      </c>
      <c r="I25" s="58"/>
      <c r="J25" s="19"/>
      <c r="L25" s="19"/>
      <c r="M25" s="49"/>
    </row>
    <row r="26" spans="1:21" x14ac:dyDescent="0.25">
      <c r="A26" s="10">
        <v>17</v>
      </c>
      <c r="B26" s="2">
        <f>'[1]Campioni CSS EoW'!B234</f>
        <v>44698</v>
      </c>
      <c r="C26" s="4">
        <v>37.04</v>
      </c>
      <c r="D26" s="62">
        <v>0.64</v>
      </c>
      <c r="E26" s="4">
        <v>3.0000000000000001E-3</v>
      </c>
      <c r="F26" s="4">
        <v>1.6</v>
      </c>
      <c r="G26" s="4">
        <v>5.3</v>
      </c>
      <c r="H26" s="4">
        <v>37.68</v>
      </c>
      <c r="I26" s="58">
        <v>83880</v>
      </c>
      <c r="J26" s="19"/>
      <c r="L26" s="19"/>
      <c r="M26" s="49"/>
    </row>
    <row r="27" spans="1:21" x14ac:dyDescent="0.25">
      <c r="A27" s="10">
        <v>18</v>
      </c>
      <c r="B27" s="2">
        <f>'[1]Campioni CSS EoW'!B235</f>
        <v>44698</v>
      </c>
      <c r="C27" s="4">
        <v>36.4</v>
      </c>
      <c r="D27" s="4">
        <v>0.63</v>
      </c>
      <c r="E27" s="4">
        <v>6.0000000000000001E-3</v>
      </c>
      <c r="F27" s="4">
        <v>1.4</v>
      </c>
      <c r="G27" s="4">
        <v>5.9</v>
      </c>
      <c r="H27" s="4">
        <v>36.93</v>
      </c>
      <c r="I27" s="58"/>
      <c r="J27" s="19"/>
      <c r="L27" s="19"/>
      <c r="M27" s="49"/>
      <c r="N27" s="50"/>
    </row>
    <row r="28" spans="1:21" x14ac:dyDescent="0.25">
      <c r="A28" s="10">
        <v>19</v>
      </c>
      <c r="B28" s="2">
        <f>'[1]Campioni CSS EoW'!B236</f>
        <v>44699</v>
      </c>
      <c r="C28" s="4">
        <v>31.22</v>
      </c>
      <c r="D28" s="4">
        <v>0.33</v>
      </c>
      <c r="E28" s="4">
        <v>1.2E-2</v>
      </c>
      <c r="F28" s="4">
        <v>0.5</v>
      </c>
      <c r="G28" s="4">
        <v>7.8</v>
      </c>
      <c r="H28" s="4">
        <v>31.4</v>
      </c>
      <c r="I28" s="58">
        <v>67850</v>
      </c>
      <c r="J28" s="19"/>
      <c r="K28" s="19"/>
      <c r="L28" s="19"/>
      <c r="M28" s="49"/>
      <c r="N28" s="34"/>
      <c r="O28" s="34"/>
      <c r="P28" s="34"/>
      <c r="Q28" s="34"/>
      <c r="R28" s="34"/>
      <c r="S28" s="34"/>
      <c r="T28" s="34"/>
      <c r="U28" s="34"/>
    </row>
    <row r="29" spans="1:21" x14ac:dyDescent="0.25">
      <c r="A29" s="10">
        <v>20</v>
      </c>
      <c r="B29" s="2">
        <f>'[1]Campioni CSS EoW'!B237</f>
        <v>44699</v>
      </c>
      <c r="C29" s="4">
        <v>29.57</v>
      </c>
      <c r="D29" s="4">
        <v>0.57999999999999996</v>
      </c>
      <c r="E29" s="4">
        <v>1.2999999999999999E-2</v>
      </c>
      <c r="F29" s="4">
        <v>1.3</v>
      </c>
      <c r="G29" s="4">
        <v>7.2</v>
      </c>
      <c r="H29" s="4">
        <v>29.97</v>
      </c>
      <c r="I29" s="58"/>
      <c r="J29" s="19"/>
      <c r="K29" s="19"/>
      <c r="L29" s="19"/>
      <c r="M29" s="49"/>
      <c r="N29" s="35"/>
      <c r="O29" s="35"/>
      <c r="P29" s="35"/>
      <c r="Q29" s="35"/>
      <c r="R29" s="35"/>
      <c r="S29" s="35"/>
      <c r="T29" s="35"/>
      <c r="U29" s="35"/>
    </row>
    <row r="30" spans="1:21" x14ac:dyDescent="0.25">
      <c r="A30" s="10">
        <v>21</v>
      </c>
      <c r="B30" s="2">
        <f>'[1]Campioni CSS EoW'!B238</f>
        <v>44700</v>
      </c>
      <c r="C30" s="4">
        <v>26.65</v>
      </c>
      <c r="D30" s="4">
        <v>1.1200000000000001</v>
      </c>
      <c r="E30" s="4">
        <v>4.0000000000000001E-3</v>
      </c>
      <c r="F30" s="4">
        <v>7.2</v>
      </c>
      <c r="G30" s="4">
        <v>10.7</v>
      </c>
      <c r="H30" s="4">
        <v>28.84</v>
      </c>
      <c r="I30" s="58">
        <v>90910</v>
      </c>
      <c r="J30" s="19"/>
      <c r="K30" s="19"/>
      <c r="L30" s="19"/>
      <c r="M30" s="49"/>
      <c r="N30" s="35"/>
      <c r="O30" s="35"/>
      <c r="P30" s="35"/>
      <c r="Q30" s="33"/>
      <c r="R30" s="33"/>
      <c r="S30" s="33"/>
      <c r="T30" s="33"/>
      <c r="U30" s="33"/>
    </row>
    <row r="31" spans="1:21" x14ac:dyDescent="0.25">
      <c r="A31" s="10">
        <v>22</v>
      </c>
      <c r="B31" s="2">
        <f>'[1]Campioni CSS EoW'!B239</f>
        <v>44700</v>
      </c>
      <c r="C31" s="4">
        <v>26.56</v>
      </c>
      <c r="D31" s="4">
        <v>0.78</v>
      </c>
      <c r="E31" s="4">
        <v>0.03</v>
      </c>
      <c r="F31" s="4">
        <v>7.4</v>
      </c>
      <c r="G31" s="4">
        <v>10</v>
      </c>
      <c r="H31" s="4">
        <v>28.81</v>
      </c>
      <c r="I31" s="58"/>
      <c r="J31" s="19"/>
      <c r="K31" s="19"/>
      <c r="L31" s="19"/>
      <c r="M31" s="49"/>
      <c r="N31" s="33"/>
      <c r="O31" s="13"/>
      <c r="P31" s="13"/>
      <c r="Q31" s="32"/>
      <c r="R31" s="32"/>
      <c r="S31" s="32"/>
      <c r="T31" s="32"/>
      <c r="U31" s="32"/>
    </row>
    <row r="32" spans="1:21" x14ac:dyDescent="0.25">
      <c r="A32" s="10">
        <v>23</v>
      </c>
      <c r="B32" s="2">
        <f>'[1]Campioni CSS EoW'!B240</f>
        <v>44701</v>
      </c>
      <c r="C32" s="4">
        <v>30.41</v>
      </c>
      <c r="D32" s="4">
        <v>0.21</v>
      </c>
      <c r="E32" s="4">
        <v>3.7999999999999999E-2</v>
      </c>
      <c r="F32" s="4">
        <v>7.3</v>
      </c>
      <c r="G32" s="4">
        <v>9.6</v>
      </c>
      <c r="H32" s="4">
        <v>32.94</v>
      </c>
      <c r="I32" s="58">
        <v>23790</v>
      </c>
      <c r="J32" s="19"/>
      <c r="K32" s="19"/>
      <c r="L32" s="19"/>
      <c r="M32" s="49"/>
      <c r="N32" s="33"/>
      <c r="O32" s="13"/>
      <c r="P32" s="13"/>
      <c r="Q32" s="32"/>
      <c r="R32" s="32"/>
      <c r="S32" s="32"/>
      <c r="T32" s="32"/>
      <c r="U32" s="32"/>
    </row>
    <row r="33" spans="1:21" x14ac:dyDescent="0.25">
      <c r="A33" s="10">
        <v>24</v>
      </c>
      <c r="B33" s="2">
        <f>'[1]Campioni CSS EoW'!B241</f>
        <v>44701</v>
      </c>
      <c r="C33" s="4">
        <v>28.13</v>
      </c>
      <c r="D33" s="60">
        <v>0.94</v>
      </c>
      <c r="E33" s="4">
        <v>2.1999999999999999E-2</v>
      </c>
      <c r="F33" s="4">
        <v>4.5999999999999996</v>
      </c>
      <c r="G33" s="4">
        <v>11.3</v>
      </c>
      <c r="H33" s="4">
        <v>29.58</v>
      </c>
      <c r="I33" s="58"/>
      <c r="J33" s="19"/>
      <c r="K33" s="19"/>
      <c r="L33" s="19"/>
      <c r="M33" s="49"/>
      <c r="N33" s="35"/>
      <c r="O33" s="13"/>
      <c r="P33" s="13"/>
      <c r="Q33" s="32"/>
      <c r="R33" s="32"/>
      <c r="S33" s="32"/>
      <c r="T33" s="32"/>
      <c r="U33" s="32"/>
    </row>
    <row r="34" spans="1:21" x14ac:dyDescent="0.25">
      <c r="A34" s="21" t="s">
        <v>36</v>
      </c>
      <c r="B34" s="1"/>
      <c r="C34" s="3">
        <f>AVERAGE(C10:C33)</f>
        <v>27.825833333333332</v>
      </c>
      <c r="D34" s="3">
        <f>AVERAGE(D10:D33)</f>
        <v>0.78875000000000017</v>
      </c>
      <c r="E34" s="39">
        <f>AVERAGE(E10:E33)</f>
        <v>1.066666666666667E-2</v>
      </c>
      <c r="F34" s="39">
        <f t="shared" ref="F34:H34" si="0">AVERAGE(F10:F33)</f>
        <v>6.6625000000000005</v>
      </c>
      <c r="G34" s="39">
        <f>AVERAGE(G10:G33)</f>
        <v>10.391666666666667</v>
      </c>
      <c r="H34" s="39">
        <f t="shared" si="0"/>
        <v>29.847083333333334</v>
      </c>
      <c r="I34" s="51"/>
      <c r="J34" s="51"/>
      <c r="K34" s="51"/>
      <c r="L34" s="51"/>
      <c r="M34" s="7"/>
      <c r="N34" s="35"/>
      <c r="O34" s="13"/>
      <c r="P34" s="13"/>
      <c r="Q34" s="32"/>
      <c r="R34" s="32"/>
      <c r="S34" s="32"/>
      <c r="T34" s="32"/>
      <c r="U34" s="32"/>
    </row>
    <row r="35" spans="1:21" x14ac:dyDescent="0.25">
      <c r="A35" s="9"/>
      <c r="C35" s="16"/>
      <c r="D35" s="16"/>
      <c r="E35" s="16"/>
      <c r="F35" s="16"/>
      <c r="G35" s="16"/>
      <c r="H35" s="16"/>
      <c r="M35" s="7"/>
    </row>
    <row r="36" spans="1:21" x14ac:dyDescent="0.25">
      <c r="A36" s="18" t="s">
        <v>41</v>
      </c>
      <c r="C36" s="16"/>
      <c r="D36" s="16"/>
      <c r="E36" s="17"/>
      <c r="F36" s="17"/>
      <c r="G36" s="17"/>
      <c r="H36" s="17"/>
      <c r="M36" s="7"/>
    </row>
    <row r="37" spans="1:21" x14ac:dyDescent="0.25">
      <c r="A37" s="18" t="s">
        <v>40</v>
      </c>
      <c r="C37" s="16"/>
      <c r="D37" s="16"/>
      <c r="M37" s="7"/>
    </row>
    <row r="38" spans="1:21" ht="15.75" thickBot="1" x14ac:dyDescent="0.3">
      <c r="A38" s="22"/>
      <c r="B38" s="5"/>
      <c r="C38" s="23"/>
      <c r="D38" s="23"/>
      <c r="E38" s="5"/>
      <c r="F38" s="5"/>
      <c r="G38" s="5"/>
      <c r="H38" s="5"/>
      <c r="I38" s="5"/>
      <c r="J38" s="5"/>
      <c r="K38" s="5"/>
      <c r="L38" s="5"/>
      <c r="M38" s="6"/>
    </row>
    <row r="39" spans="1:21" ht="15.75" thickBot="1" x14ac:dyDescent="0.3"/>
    <row r="40" spans="1:21" ht="24" thickBot="1" x14ac:dyDescent="0.4">
      <c r="A40" s="91" t="s">
        <v>32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3"/>
      <c r="N40" s="11"/>
      <c r="O40" s="11"/>
      <c r="P40" s="11"/>
      <c r="Q40" s="11"/>
      <c r="R40" s="11"/>
      <c r="S40" s="11"/>
      <c r="T40" s="11"/>
      <c r="U40" s="11"/>
    </row>
    <row r="41" spans="1:21" x14ac:dyDescent="0.25">
      <c r="A41" s="9"/>
      <c r="M41" s="7"/>
    </row>
    <row r="42" spans="1:21" x14ac:dyDescent="0.25">
      <c r="A42" s="97" t="s">
        <v>8</v>
      </c>
      <c r="B42" s="98"/>
      <c r="C42" s="98"/>
      <c r="D42" s="98"/>
      <c r="E42" s="98"/>
      <c r="F42" s="98"/>
      <c r="G42" s="98"/>
      <c r="H42" s="98"/>
      <c r="I42" s="98"/>
      <c r="J42" s="98"/>
      <c r="K42" s="99"/>
      <c r="M42" s="7"/>
    </row>
    <row r="43" spans="1:21" ht="18" customHeight="1" x14ac:dyDescent="0.25">
      <c r="A43" s="78" t="s">
        <v>53</v>
      </c>
      <c r="B43" s="79"/>
      <c r="C43" s="79"/>
      <c r="D43" s="79"/>
      <c r="E43" s="79"/>
      <c r="F43" s="79"/>
      <c r="G43" s="79"/>
      <c r="H43" s="79"/>
      <c r="I43" s="79"/>
      <c r="J43" s="79"/>
      <c r="K43" s="80"/>
      <c r="M43" s="7"/>
    </row>
    <row r="44" spans="1:21" ht="18" customHeight="1" x14ac:dyDescent="0.25">
      <c r="A44" s="78" t="s">
        <v>46</v>
      </c>
      <c r="B44" s="79"/>
      <c r="C44" s="79"/>
      <c r="D44" s="79"/>
      <c r="E44" s="79"/>
      <c r="F44" s="79"/>
      <c r="G44" s="79"/>
      <c r="H44" s="79"/>
      <c r="I44" s="79"/>
      <c r="J44" s="79"/>
      <c r="K44" s="80"/>
      <c r="M44" s="7"/>
    </row>
    <row r="45" spans="1:21" x14ac:dyDescent="0.25">
      <c r="A45" s="97" t="s">
        <v>9</v>
      </c>
      <c r="B45" s="98"/>
      <c r="C45" s="98"/>
      <c r="D45" s="98"/>
      <c r="E45" s="98"/>
      <c r="F45" s="98"/>
      <c r="G45" s="98"/>
      <c r="H45" s="98"/>
      <c r="I45" s="98"/>
      <c r="J45" s="98"/>
      <c r="K45" s="99"/>
      <c r="M45" s="7"/>
    </row>
    <row r="46" spans="1:21" ht="18" customHeight="1" x14ac:dyDescent="0.25">
      <c r="A46" s="78" t="s">
        <v>47</v>
      </c>
      <c r="B46" s="79"/>
      <c r="C46" s="79"/>
      <c r="D46" s="79"/>
      <c r="E46" s="79"/>
      <c r="F46" s="79"/>
      <c r="G46" s="79"/>
      <c r="H46" s="79"/>
      <c r="I46" s="79"/>
      <c r="J46" s="79"/>
      <c r="K46" s="80"/>
      <c r="M46" s="7"/>
    </row>
    <row r="47" spans="1:21" ht="17.25" customHeight="1" x14ac:dyDescent="0.25">
      <c r="A47" s="78" t="s">
        <v>48</v>
      </c>
      <c r="B47" s="79"/>
      <c r="C47" s="79"/>
      <c r="D47" s="79"/>
      <c r="E47" s="79"/>
      <c r="F47" s="79"/>
      <c r="G47" s="79"/>
      <c r="H47" s="79"/>
      <c r="I47" s="79"/>
      <c r="J47" s="79"/>
      <c r="K47" s="80"/>
      <c r="M47" s="7"/>
    </row>
    <row r="48" spans="1:21" x14ac:dyDescent="0.25">
      <c r="A48" s="100" t="s">
        <v>59</v>
      </c>
      <c r="B48" s="100"/>
      <c r="C48" s="101" t="s">
        <v>10</v>
      </c>
      <c r="D48" s="102" t="s">
        <v>52</v>
      </c>
      <c r="E48" s="104" t="s">
        <v>60</v>
      </c>
      <c r="F48" s="105"/>
      <c r="G48" s="105"/>
      <c r="H48" s="105"/>
      <c r="I48" s="105"/>
      <c r="J48" s="105"/>
      <c r="K48" s="106"/>
      <c r="M48" s="7"/>
    </row>
    <row r="49" spans="1:13" x14ac:dyDescent="0.25">
      <c r="A49" s="100"/>
      <c r="B49" s="100"/>
      <c r="C49" s="101"/>
      <c r="D49" s="103"/>
      <c r="E49" s="107"/>
      <c r="F49" s="108"/>
      <c r="G49" s="108"/>
      <c r="H49" s="108"/>
      <c r="I49" s="108"/>
      <c r="J49" s="108"/>
      <c r="K49" s="109"/>
      <c r="M49" s="7"/>
    </row>
    <row r="50" spans="1:13" ht="15" customHeight="1" x14ac:dyDescent="0.25">
      <c r="A50" s="110" t="s">
        <v>11</v>
      </c>
      <c r="B50" s="110"/>
      <c r="C50" s="52" t="s">
        <v>5</v>
      </c>
      <c r="D50" s="46">
        <f>G34</f>
        <v>10.391666666666667</v>
      </c>
      <c r="E50" s="111" t="s">
        <v>33</v>
      </c>
      <c r="F50" s="112"/>
      <c r="G50" s="112"/>
      <c r="H50" s="112"/>
      <c r="I50" s="112"/>
      <c r="J50" s="112"/>
      <c r="K50" s="113"/>
      <c r="M50" s="7"/>
    </row>
    <row r="51" spans="1:13" ht="15" customHeight="1" x14ac:dyDescent="0.25">
      <c r="A51" s="110" t="s">
        <v>12</v>
      </c>
      <c r="B51" s="110"/>
      <c r="C51" s="52" t="s">
        <v>13</v>
      </c>
      <c r="D51" s="46">
        <f>F34</f>
        <v>6.6625000000000005</v>
      </c>
      <c r="E51" s="111" t="s">
        <v>33</v>
      </c>
      <c r="F51" s="112"/>
      <c r="G51" s="112"/>
      <c r="H51" s="112"/>
      <c r="I51" s="112"/>
      <c r="J51" s="112"/>
      <c r="K51" s="113"/>
      <c r="M51" s="7"/>
    </row>
    <row r="52" spans="1:13" ht="15" customHeight="1" x14ac:dyDescent="0.25">
      <c r="A52" s="110" t="s">
        <v>14</v>
      </c>
      <c r="B52" s="110"/>
      <c r="C52" s="52" t="s">
        <v>4</v>
      </c>
      <c r="D52" s="53">
        <f>C34</f>
        <v>27.825833333333332</v>
      </c>
      <c r="E52" s="111" t="s">
        <v>33</v>
      </c>
      <c r="F52" s="112"/>
      <c r="G52" s="112"/>
      <c r="H52" s="112"/>
      <c r="I52" s="112"/>
      <c r="J52" s="112"/>
      <c r="K52" s="113"/>
      <c r="M52" s="7"/>
    </row>
    <row r="53" spans="1:13" ht="15.75" customHeight="1" x14ac:dyDescent="0.25">
      <c r="A53" s="110" t="s">
        <v>14</v>
      </c>
      <c r="B53" s="110"/>
      <c r="C53" s="52" t="s">
        <v>15</v>
      </c>
      <c r="D53" s="46">
        <f>H34</f>
        <v>29.847083333333334</v>
      </c>
      <c r="E53" s="111" t="s">
        <v>33</v>
      </c>
      <c r="F53" s="112"/>
      <c r="G53" s="112"/>
      <c r="H53" s="112"/>
      <c r="I53" s="112"/>
      <c r="J53" s="112"/>
      <c r="K53" s="113"/>
      <c r="M53" s="7"/>
    </row>
    <row r="54" spans="1:13" x14ac:dyDescent="0.25">
      <c r="A54" s="114" t="s">
        <v>16</v>
      </c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M54" s="7"/>
    </row>
    <row r="55" spans="1:13" ht="15" customHeight="1" x14ac:dyDescent="0.25">
      <c r="A55" s="100" t="s">
        <v>59</v>
      </c>
      <c r="B55" s="100"/>
      <c r="C55" s="116" t="s">
        <v>10</v>
      </c>
      <c r="D55" s="116" t="s">
        <v>52</v>
      </c>
      <c r="E55" s="104" t="s">
        <v>60</v>
      </c>
      <c r="F55" s="105"/>
      <c r="G55" s="105"/>
      <c r="H55" s="105"/>
      <c r="I55" s="105"/>
      <c r="J55" s="105"/>
      <c r="K55" s="106"/>
      <c r="M55" s="7"/>
    </row>
    <row r="56" spans="1:13" x14ac:dyDescent="0.25">
      <c r="A56" s="100"/>
      <c r="B56" s="100"/>
      <c r="C56" s="117"/>
      <c r="D56" s="117"/>
      <c r="E56" s="107"/>
      <c r="F56" s="108"/>
      <c r="G56" s="108"/>
      <c r="H56" s="108"/>
      <c r="I56" s="108"/>
      <c r="J56" s="108"/>
      <c r="K56" s="109"/>
      <c r="M56" s="7"/>
    </row>
    <row r="57" spans="1:13" x14ac:dyDescent="0.25">
      <c r="A57" s="110" t="s">
        <v>17</v>
      </c>
      <c r="B57" s="110"/>
      <c r="C57" s="52" t="s">
        <v>5</v>
      </c>
      <c r="D57" s="53">
        <f>D34</f>
        <v>0.78875000000000017</v>
      </c>
      <c r="E57" s="111" t="s">
        <v>33</v>
      </c>
      <c r="F57" s="112"/>
      <c r="G57" s="112"/>
      <c r="H57" s="112"/>
      <c r="I57" s="112"/>
      <c r="J57" s="112"/>
      <c r="K57" s="113"/>
      <c r="M57" s="7"/>
    </row>
    <row r="58" spans="1:13" ht="15" customHeight="1" x14ac:dyDescent="0.25">
      <c r="A58" s="110" t="s">
        <v>18</v>
      </c>
      <c r="B58" s="110"/>
      <c r="C58" s="52" t="s">
        <v>19</v>
      </c>
      <c r="D58" s="42">
        <v>0.83</v>
      </c>
      <c r="E58" s="111" t="s">
        <v>33</v>
      </c>
      <c r="F58" s="112"/>
      <c r="G58" s="112"/>
      <c r="H58" s="112"/>
      <c r="I58" s="112"/>
      <c r="J58" s="112"/>
      <c r="K58" s="113"/>
      <c r="M58" s="7"/>
    </row>
    <row r="59" spans="1:13" ht="15" customHeight="1" x14ac:dyDescent="0.25">
      <c r="A59" s="110" t="s">
        <v>20</v>
      </c>
      <c r="B59" s="110"/>
      <c r="C59" s="52" t="s">
        <v>19</v>
      </c>
      <c r="D59" s="12">
        <v>2.83</v>
      </c>
      <c r="E59" s="111" t="s">
        <v>33</v>
      </c>
      <c r="F59" s="112"/>
      <c r="G59" s="112"/>
      <c r="H59" s="112"/>
      <c r="I59" s="112"/>
      <c r="J59" s="112"/>
      <c r="K59" s="113"/>
      <c r="M59" s="7"/>
    </row>
    <row r="60" spans="1:13" ht="15" customHeight="1" x14ac:dyDescent="0.25">
      <c r="A60" s="110" t="s">
        <v>21</v>
      </c>
      <c r="B60" s="110"/>
      <c r="C60" s="52" t="s">
        <v>19</v>
      </c>
      <c r="D60" s="12">
        <v>0.95</v>
      </c>
      <c r="E60" s="111" t="s">
        <v>33</v>
      </c>
      <c r="F60" s="112"/>
      <c r="G60" s="112"/>
      <c r="H60" s="112"/>
      <c r="I60" s="112"/>
      <c r="J60" s="112"/>
      <c r="K60" s="113"/>
      <c r="M60" s="7"/>
    </row>
    <row r="61" spans="1:13" ht="15" customHeight="1" x14ac:dyDescent="0.25">
      <c r="A61" s="110" t="s">
        <v>22</v>
      </c>
      <c r="B61" s="110"/>
      <c r="C61" s="52" t="s">
        <v>19</v>
      </c>
      <c r="D61" s="12">
        <v>25.96</v>
      </c>
      <c r="E61" s="111" t="s">
        <v>33</v>
      </c>
      <c r="F61" s="112"/>
      <c r="G61" s="112"/>
      <c r="H61" s="112"/>
      <c r="I61" s="112"/>
      <c r="J61" s="112"/>
      <c r="K61" s="113"/>
      <c r="M61" s="7"/>
    </row>
    <row r="62" spans="1:13" ht="15" customHeight="1" x14ac:dyDescent="0.25">
      <c r="A62" s="110" t="s">
        <v>23</v>
      </c>
      <c r="B62" s="110"/>
      <c r="C62" s="52" t="s">
        <v>19</v>
      </c>
      <c r="D62" s="12">
        <v>1.51</v>
      </c>
      <c r="E62" s="111" t="s">
        <v>33</v>
      </c>
      <c r="F62" s="112"/>
      <c r="G62" s="112"/>
      <c r="H62" s="112"/>
      <c r="I62" s="112"/>
      <c r="J62" s="112"/>
      <c r="K62" s="113"/>
      <c r="M62" s="7"/>
    </row>
    <row r="63" spans="1:13" ht="15" customHeight="1" x14ac:dyDescent="0.25">
      <c r="A63" s="110" t="s">
        <v>24</v>
      </c>
      <c r="B63" s="110"/>
      <c r="C63" s="52" t="s">
        <v>19</v>
      </c>
      <c r="D63" s="12">
        <v>471.07</v>
      </c>
      <c r="E63" s="111" t="s">
        <v>33</v>
      </c>
      <c r="F63" s="112"/>
      <c r="G63" s="112"/>
      <c r="H63" s="112"/>
      <c r="I63" s="112"/>
      <c r="J63" s="112"/>
      <c r="K63" s="113"/>
      <c r="M63" s="7"/>
    </row>
    <row r="64" spans="1:13" ht="15" customHeight="1" x14ac:dyDescent="0.25">
      <c r="A64" s="110" t="s">
        <v>25</v>
      </c>
      <c r="B64" s="110"/>
      <c r="C64" s="52" t="s">
        <v>19</v>
      </c>
      <c r="D64" s="12">
        <v>24.57</v>
      </c>
      <c r="E64" s="111" t="s">
        <v>33</v>
      </c>
      <c r="F64" s="112"/>
      <c r="G64" s="112"/>
      <c r="H64" s="112"/>
      <c r="I64" s="112"/>
      <c r="J64" s="112"/>
      <c r="K64" s="113"/>
      <c r="M64" s="7"/>
    </row>
    <row r="65" spans="1:13" ht="15" customHeight="1" x14ac:dyDescent="0.25">
      <c r="A65" s="110" t="s">
        <v>26</v>
      </c>
      <c r="B65" s="110"/>
      <c r="C65" s="52" t="s">
        <v>19</v>
      </c>
      <c r="D65" s="12">
        <v>105.6</v>
      </c>
      <c r="E65" s="111" t="s">
        <v>33</v>
      </c>
      <c r="F65" s="112"/>
      <c r="G65" s="112"/>
      <c r="H65" s="112"/>
      <c r="I65" s="112"/>
      <c r="J65" s="112"/>
      <c r="K65" s="113"/>
      <c r="M65" s="7"/>
    </row>
    <row r="66" spans="1:13" ht="15" customHeight="1" x14ac:dyDescent="0.25">
      <c r="A66" s="110" t="s">
        <v>27</v>
      </c>
      <c r="B66" s="110"/>
      <c r="C66" s="52" t="s">
        <v>6</v>
      </c>
      <c r="D66" s="46">
        <f>E34</f>
        <v>1.066666666666667E-2</v>
      </c>
      <c r="E66" s="111" t="s">
        <v>33</v>
      </c>
      <c r="F66" s="112"/>
      <c r="G66" s="112"/>
      <c r="H66" s="112"/>
      <c r="I66" s="112"/>
      <c r="J66" s="112"/>
      <c r="K66" s="113"/>
      <c r="M66" s="7"/>
    </row>
    <row r="67" spans="1:13" ht="15" customHeight="1" x14ac:dyDescent="0.25">
      <c r="A67" s="110" t="s">
        <v>28</v>
      </c>
      <c r="B67" s="110"/>
      <c r="C67" s="52" t="s">
        <v>19</v>
      </c>
      <c r="D67" s="12">
        <v>16.5</v>
      </c>
      <c r="E67" s="111" t="s">
        <v>33</v>
      </c>
      <c r="F67" s="112"/>
      <c r="G67" s="112"/>
      <c r="H67" s="112"/>
      <c r="I67" s="112"/>
      <c r="J67" s="112"/>
      <c r="K67" s="113"/>
      <c r="M67" s="7"/>
    </row>
    <row r="68" spans="1:13" x14ac:dyDescent="0.25">
      <c r="A68" s="110" t="s">
        <v>29</v>
      </c>
      <c r="B68" s="110"/>
      <c r="C68" s="52" t="s">
        <v>19</v>
      </c>
      <c r="D68" s="42">
        <v>0.13</v>
      </c>
      <c r="E68" s="111" t="s">
        <v>33</v>
      </c>
      <c r="F68" s="112"/>
      <c r="G68" s="112"/>
      <c r="H68" s="112"/>
      <c r="I68" s="112"/>
      <c r="J68" s="112"/>
      <c r="K68" s="113"/>
      <c r="M68" s="7"/>
    </row>
    <row r="69" spans="1:13" ht="15" customHeight="1" x14ac:dyDescent="0.25">
      <c r="A69" s="110" t="s">
        <v>30</v>
      </c>
      <c r="B69" s="110"/>
      <c r="C69" s="52" t="s">
        <v>19</v>
      </c>
      <c r="D69" s="12">
        <v>5.14</v>
      </c>
      <c r="E69" s="111" t="s">
        <v>33</v>
      </c>
      <c r="F69" s="112"/>
      <c r="G69" s="112"/>
      <c r="H69" s="112"/>
      <c r="I69" s="112"/>
      <c r="J69" s="112"/>
      <c r="K69" s="113"/>
      <c r="M69" s="7"/>
    </row>
    <row r="70" spans="1:13" ht="15" customHeight="1" x14ac:dyDescent="0.25">
      <c r="A70" s="110" t="s">
        <v>49</v>
      </c>
      <c r="B70" s="110"/>
      <c r="C70" s="52" t="s">
        <v>19</v>
      </c>
      <c r="D70" s="12">
        <v>23.64</v>
      </c>
      <c r="E70" s="111" t="s">
        <v>33</v>
      </c>
      <c r="F70" s="112"/>
      <c r="G70" s="112"/>
      <c r="H70" s="112"/>
      <c r="I70" s="112"/>
      <c r="J70" s="112"/>
      <c r="K70" s="113"/>
      <c r="M70" s="7"/>
    </row>
    <row r="71" spans="1:13" ht="15" customHeight="1" x14ac:dyDescent="0.25">
      <c r="A71" s="110" t="s">
        <v>50</v>
      </c>
      <c r="B71" s="110"/>
      <c r="C71" s="52" t="s">
        <v>5</v>
      </c>
      <c r="D71" s="66">
        <v>0.11</v>
      </c>
      <c r="E71" s="111" t="s">
        <v>33</v>
      </c>
      <c r="F71" s="112"/>
      <c r="G71" s="112"/>
      <c r="H71" s="112"/>
      <c r="I71" s="112"/>
      <c r="J71" s="112"/>
      <c r="K71" s="113"/>
      <c r="M71" s="7"/>
    </row>
    <row r="72" spans="1:13" ht="15" customHeight="1" x14ac:dyDescent="0.25">
      <c r="A72" s="118" t="s">
        <v>42</v>
      </c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M72" s="7"/>
    </row>
    <row r="73" spans="1:13" ht="24.75" customHeight="1" x14ac:dyDescent="0.25">
      <c r="A73" s="120" t="s">
        <v>44</v>
      </c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M73" s="7"/>
    </row>
    <row r="74" spans="1:13" ht="15" customHeight="1" x14ac:dyDescent="0.25">
      <c r="A74" s="118" t="s">
        <v>43</v>
      </c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M74" s="7"/>
    </row>
    <row r="75" spans="1:13" ht="25.5" customHeight="1" x14ac:dyDescent="0.25">
      <c r="A75" s="120" t="s">
        <v>45</v>
      </c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M75" s="7"/>
    </row>
    <row r="76" spans="1:13" ht="18" customHeight="1" thickBot="1" x14ac:dyDescent="0.3">
      <c r="A76" s="122" t="s">
        <v>51</v>
      </c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5"/>
      <c r="M76" s="6"/>
    </row>
    <row r="77" spans="1:13" ht="15" customHeight="1" x14ac:dyDescent="0.2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</row>
    <row r="78" spans="1:13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</row>
    <row r="79" spans="1:13" ht="15" customHeight="1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</row>
  </sheetData>
  <mergeCells count="67">
    <mergeCell ref="A43:K43"/>
    <mergeCell ref="A1:B2"/>
    <mergeCell ref="C1:L1"/>
    <mergeCell ref="M1:M2"/>
    <mergeCell ref="C2:L2"/>
    <mergeCell ref="A4:M4"/>
    <mergeCell ref="C8:E8"/>
    <mergeCell ref="F8:H8"/>
    <mergeCell ref="J8:M8"/>
    <mergeCell ref="A40:M40"/>
    <mergeCell ref="A42:K42"/>
    <mergeCell ref="A44:K44"/>
    <mergeCell ref="A45:K45"/>
    <mergeCell ref="A46:K46"/>
    <mergeCell ref="A47:K47"/>
    <mergeCell ref="A48:B49"/>
    <mergeCell ref="C48:C49"/>
    <mergeCell ref="D48:D49"/>
    <mergeCell ref="E48:K49"/>
    <mergeCell ref="A50:B50"/>
    <mergeCell ref="E50:K50"/>
    <mergeCell ref="A51:B51"/>
    <mergeCell ref="E51:K51"/>
    <mergeCell ref="A52:B52"/>
    <mergeCell ref="E52:K52"/>
    <mergeCell ref="A53:B53"/>
    <mergeCell ref="E53:K53"/>
    <mergeCell ref="A54:K54"/>
    <mergeCell ref="A55:B56"/>
    <mergeCell ref="C55:C56"/>
    <mergeCell ref="D55:D56"/>
    <mergeCell ref="E55:K56"/>
    <mergeCell ref="A57:B57"/>
    <mergeCell ref="E57:K57"/>
    <mergeCell ref="A58:B58"/>
    <mergeCell ref="E58:K58"/>
    <mergeCell ref="A59:B59"/>
    <mergeCell ref="E59:K59"/>
    <mergeCell ref="A60:B60"/>
    <mergeCell ref="E60:K60"/>
    <mergeCell ref="A61:B61"/>
    <mergeCell ref="E61:K61"/>
    <mergeCell ref="A62:B62"/>
    <mergeCell ref="E62:K62"/>
    <mergeCell ref="A63:B63"/>
    <mergeCell ref="E63:K63"/>
    <mergeCell ref="A64:B64"/>
    <mergeCell ref="E64:K64"/>
    <mergeCell ref="A65:B65"/>
    <mergeCell ref="E65:K65"/>
    <mergeCell ref="A66:B66"/>
    <mergeCell ref="E66:K66"/>
    <mergeCell ref="A67:B67"/>
    <mergeCell ref="E67:K67"/>
    <mergeCell ref="A68:B68"/>
    <mergeCell ref="E68:K68"/>
    <mergeCell ref="A69:B69"/>
    <mergeCell ref="E69:K69"/>
    <mergeCell ref="A70:B70"/>
    <mergeCell ref="E70:K70"/>
    <mergeCell ref="A71:B71"/>
    <mergeCell ref="E71:K71"/>
    <mergeCell ref="A72:K72"/>
    <mergeCell ref="A73:K73"/>
    <mergeCell ref="A74:K74"/>
    <mergeCell ref="A75:K75"/>
    <mergeCell ref="A76:K76"/>
  </mergeCells>
  <conditionalFormatting sqref="D10:D33">
    <cfRule type="cellIs" dxfId="19" priority="1" operator="greaterThanOrEqual">
      <formula>1</formula>
    </cfRule>
  </conditionalFormatting>
  <printOptions horizontalCentered="1"/>
  <pageMargins left="0.19685039370078741" right="0.19685039370078741" top="0.19685039370078741" bottom="0.39370078740157483" header="0.31496062992125984" footer="0.19685039370078741"/>
  <pageSetup paperSize="9" scale="77" orientation="landscape" r:id="rId1"/>
  <rowBreaks count="1" manualBreakCount="1">
    <brk id="38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61A33-0A75-4300-BADD-DA14BD06A0A8}">
  <dimension ref="A1:V79"/>
  <sheetViews>
    <sheetView zoomScaleNormal="100" workbookViewId="0">
      <selection activeCell="B6" sqref="B6"/>
    </sheetView>
  </sheetViews>
  <sheetFormatPr defaultRowHeight="15" x14ac:dyDescent="0.25"/>
  <cols>
    <col min="1" max="1" width="11.28515625" customWidth="1"/>
    <col min="2" max="2" width="11.5703125" customWidth="1"/>
    <col min="3" max="8" width="10.7109375" customWidth="1"/>
    <col min="9" max="9" width="14.140625" customWidth="1"/>
    <col min="10" max="10" width="13.42578125" customWidth="1"/>
    <col min="11" max="11" width="12" customWidth="1"/>
    <col min="12" max="12" width="12.5703125" customWidth="1"/>
    <col min="13" max="13" width="12.28515625" customWidth="1"/>
    <col min="14" max="14" width="14.7109375" customWidth="1"/>
    <col min="15" max="15" width="14.85546875" customWidth="1"/>
    <col min="16" max="16" width="13.5703125" customWidth="1"/>
    <col min="17" max="17" width="12.5703125" customWidth="1"/>
  </cols>
  <sheetData>
    <row r="1" spans="1:22" ht="26.25" customHeight="1" x14ac:dyDescent="0.25">
      <c r="A1" s="81"/>
      <c r="B1" s="82"/>
      <c r="C1" s="85" t="s">
        <v>34</v>
      </c>
      <c r="D1" s="86"/>
      <c r="E1" s="86"/>
      <c r="F1" s="86"/>
      <c r="G1" s="86"/>
      <c r="H1" s="86"/>
      <c r="I1" s="86"/>
      <c r="J1" s="86"/>
      <c r="K1" s="86"/>
      <c r="L1" s="86"/>
      <c r="M1" s="87" t="s">
        <v>35</v>
      </c>
      <c r="N1" s="36"/>
      <c r="O1" s="36"/>
      <c r="P1" s="36"/>
      <c r="Q1" s="36"/>
      <c r="R1" s="36"/>
      <c r="S1" s="36"/>
      <c r="T1" s="38"/>
      <c r="U1" s="14"/>
    </row>
    <row r="2" spans="1:22" ht="26.25" customHeight="1" thickBot="1" x14ac:dyDescent="0.3">
      <c r="A2" s="83"/>
      <c r="B2" s="84"/>
      <c r="C2" s="89" t="s">
        <v>69</v>
      </c>
      <c r="D2" s="90"/>
      <c r="E2" s="90"/>
      <c r="F2" s="90"/>
      <c r="G2" s="90"/>
      <c r="H2" s="90"/>
      <c r="I2" s="90"/>
      <c r="J2" s="90"/>
      <c r="K2" s="90"/>
      <c r="L2" s="90"/>
      <c r="M2" s="88"/>
      <c r="N2" s="36"/>
      <c r="O2" s="36"/>
      <c r="P2" s="36"/>
      <c r="Q2" s="36"/>
      <c r="R2" s="36"/>
      <c r="S2" s="36"/>
      <c r="T2" s="14"/>
      <c r="U2" s="14"/>
    </row>
    <row r="3" spans="1:22" ht="4.5" customHeight="1" thickBot="1" x14ac:dyDescent="0.3">
      <c r="A3" s="9"/>
    </row>
    <row r="4" spans="1:22" ht="24" thickBot="1" x14ac:dyDescent="0.4">
      <c r="A4" s="91" t="s">
        <v>31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3"/>
      <c r="N4" s="11"/>
      <c r="O4" s="11"/>
      <c r="P4" s="11"/>
      <c r="Q4" s="11"/>
      <c r="R4" s="11"/>
      <c r="S4" s="11"/>
      <c r="T4" s="11"/>
      <c r="U4" s="11"/>
      <c r="V4" s="11"/>
    </row>
    <row r="5" spans="1:22" ht="21" x14ac:dyDescent="0.35">
      <c r="A5" s="47" t="s">
        <v>2</v>
      </c>
      <c r="B5" s="48">
        <v>2022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4"/>
    </row>
    <row r="6" spans="1:22" ht="21" x14ac:dyDescent="0.35">
      <c r="A6" s="15" t="s">
        <v>0</v>
      </c>
      <c r="B6" s="24">
        <v>9</v>
      </c>
      <c r="M6" s="7"/>
    </row>
    <row r="7" spans="1:22" ht="30" x14ac:dyDescent="0.25">
      <c r="A7" s="8" t="s">
        <v>7</v>
      </c>
      <c r="B7" s="57">
        <f>(SUM(I10:I33)/1000)</f>
        <v>662.86</v>
      </c>
      <c r="C7" s="14"/>
      <c r="D7" s="14"/>
      <c r="E7" s="14"/>
      <c r="F7" s="20"/>
      <c r="G7" s="20"/>
      <c r="H7" s="20"/>
      <c r="M7" s="7"/>
    </row>
    <row r="8" spans="1:22" x14ac:dyDescent="0.25">
      <c r="A8" s="9"/>
      <c r="C8" s="94" t="s">
        <v>31</v>
      </c>
      <c r="D8" s="94"/>
      <c r="E8" s="94"/>
      <c r="F8" s="94" t="s">
        <v>54</v>
      </c>
      <c r="G8" s="94"/>
      <c r="H8" s="94"/>
      <c r="J8" s="95"/>
      <c r="K8" s="95"/>
      <c r="L8" s="95"/>
      <c r="M8" s="96"/>
      <c r="N8" s="34"/>
      <c r="O8" s="34"/>
      <c r="P8" s="34"/>
      <c r="Q8" s="34"/>
    </row>
    <row r="9" spans="1:22" ht="45" x14ac:dyDescent="0.25">
      <c r="A9" s="25" t="s">
        <v>3</v>
      </c>
      <c r="B9" s="26" t="s">
        <v>1</v>
      </c>
      <c r="C9" s="27" t="s">
        <v>37</v>
      </c>
      <c r="D9" s="27" t="s">
        <v>38</v>
      </c>
      <c r="E9" s="27" t="s">
        <v>39</v>
      </c>
      <c r="F9" s="27" t="s">
        <v>55</v>
      </c>
      <c r="G9" s="27" t="s">
        <v>56</v>
      </c>
      <c r="H9" s="27" t="s">
        <v>57</v>
      </c>
      <c r="I9" s="27" t="s">
        <v>58</v>
      </c>
      <c r="J9" s="28"/>
      <c r="K9" s="28"/>
      <c r="L9" s="28"/>
      <c r="M9" s="49"/>
      <c r="N9" s="59"/>
      <c r="O9" s="59"/>
      <c r="P9" s="37"/>
      <c r="Q9" s="37"/>
    </row>
    <row r="10" spans="1:22" x14ac:dyDescent="0.25">
      <c r="A10" s="10">
        <v>1</v>
      </c>
      <c r="B10" s="2">
        <f>'[1]Campioni CSS EoW'!B242</f>
        <v>44704</v>
      </c>
      <c r="C10" s="4">
        <v>24.4</v>
      </c>
      <c r="D10" s="4">
        <v>0.28000000000000003</v>
      </c>
      <c r="E10" s="4">
        <v>0.03</v>
      </c>
      <c r="F10" s="4">
        <v>10.5</v>
      </c>
      <c r="G10" s="4">
        <v>13.1</v>
      </c>
      <c r="H10" s="4">
        <v>27.44</v>
      </c>
      <c r="I10" s="58">
        <v>91450</v>
      </c>
      <c r="J10" s="19"/>
      <c r="K10" s="28"/>
      <c r="L10" s="28"/>
      <c r="M10" s="49"/>
      <c r="N10" s="29"/>
      <c r="O10" s="30"/>
      <c r="P10" s="30"/>
      <c r="Q10" s="30"/>
    </row>
    <row r="11" spans="1:22" ht="15.75" customHeight="1" x14ac:dyDescent="0.25">
      <c r="A11" s="10">
        <v>2</v>
      </c>
      <c r="B11" s="2">
        <f>'[1]Campioni CSS EoW'!B243</f>
        <v>44704</v>
      </c>
      <c r="C11" s="4">
        <v>23.08</v>
      </c>
      <c r="D11" s="4">
        <v>0.92</v>
      </c>
      <c r="E11" s="4">
        <v>3.3000000000000002E-2</v>
      </c>
      <c r="F11" s="4">
        <v>9.5</v>
      </c>
      <c r="G11" s="4">
        <v>12.1</v>
      </c>
      <c r="H11" s="4">
        <v>25.67</v>
      </c>
      <c r="I11" s="58"/>
      <c r="J11" s="19"/>
      <c r="K11" s="19"/>
      <c r="L11" s="19"/>
      <c r="M11" s="49"/>
      <c r="N11" s="29"/>
      <c r="O11" s="30"/>
      <c r="P11" s="30"/>
      <c r="Q11" s="30"/>
    </row>
    <row r="12" spans="1:22" x14ac:dyDescent="0.25">
      <c r="A12" s="10">
        <v>3</v>
      </c>
      <c r="B12" s="2">
        <f>'[1]Campioni CSS EoW'!B244</f>
        <v>44705</v>
      </c>
      <c r="C12" s="4">
        <v>21.08</v>
      </c>
      <c r="D12" s="4">
        <v>0.54</v>
      </c>
      <c r="E12" s="4">
        <v>2.1000000000000001E-2</v>
      </c>
      <c r="F12" s="4">
        <v>5.9</v>
      </c>
      <c r="G12" s="4">
        <v>11</v>
      </c>
      <c r="H12" s="4">
        <v>22.5</v>
      </c>
      <c r="I12" s="58">
        <v>68690</v>
      </c>
      <c r="J12" s="19"/>
      <c r="K12" s="19"/>
      <c r="L12" s="19"/>
      <c r="M12" s="49"/>
      <c r="N12" s="29"/>
      <c r="O12" s="30"/>
      <c r="P12" s="30"/>
      <c r="Q12" s="30"/>
    </row>
    <row r="13" spans="1:22" ht="14.45" customHeight="1" x14ac:dyDescent="0.25">
      <c r="A13" s="10">
        <v>4</v>
      </c>
      <c r="B13" s="2">
        <f>'[1]Campioni CSS EoW'!B245</f>
        <v>44705</v>
      </c>
      <c r="C13" s="4">
        <v>25.6</v>
      </c>
      <c r="D13" s="4">
        <v>0.55000000000000004</v>
      </c>
      <c r="E13" s="4">
        <v>2.9000000000000001E-2</v>
      </c>
      <c r="F13" s="4">
        <v>5.5</v>
      </c>
      <c r="G13" s="4">
        <v>10.3</v>
      </c>
      <c r="H13" s="4">
        <v>27.19</v>
      </c>
      <c r="I13" s="58"/>
      <c r="J13" s="19"/>
      <c r="K13" s="19"/>
      <c r="L13" s="19"/>
      <c r="M13" s="49"/>
      <c r="N13" s="29"/>
      <c r="O13" s="30"/>
      <c r="P13" s="30"/>
      <c r="Q13" s="30"/>
    </row>
    <row r="14" spans="1:22" ht="15" customHeight="1" x14ac:dyDescent="0.25">
      <c r="A14" s="10">
        <v>5</v>
      </c>
      <c r="B14" s="2">
        <f>'[1]Campioni CSS EoW'!B246</f>
        <v>44706</v>
      </c>
      <c r="C14" s="4">
        <v>23.57</v>
      </c>
      <c r="D14" s="4">
        <v>0.25</v>
      </c>
      <c r="E14" s="4">
        <v>4.3999999999999997E-2</v>
      </c>
      <c r="F14" s="4">
        <v>9.3000000000000007</v>
      </c>
      <c r="G14" s="4">
        <v>9.1999999999999993</v>
      </c>
      <c r="H14" s="4">
        <v>26.15</v>
      </c>
      <c r="I14" s="58">
        <v>68480</v>
      </c>
      <c r="J14" s="19"/>
      <c r="K14" s="19"/>
      <c r="L14" s="19"/>
      <c r="M14" s="49"/>
    </row>
    <row r="15" spans="1:22" x14ac:dyDescent="0.25">
      <c r="A15" s="10">
        <v>6</v>
      </c>
      <c r="B15" s="2">
        <f>'[1]Campioni CSS EoW'!B247</f>
        <v>44706</v>
      </c>
      <c r="C15" s="4">
        <v>26.7</v>
      </c>
      <c r="D15" s="4">
        <v>0.63</v>
      </c>
      <c r="E15" s="4">
        <v>4.1000000000000002E-2</v>
      </c>
      <c r="F15" s="4">
        <v>9.8000000000000007</v>
      </c>
      <c r="G15" s="4">
        <v>13.6</v>
      </c>
      <c r="H15" s="4">
        <v>29.76</v>
      </c>
      <c r="I15" s="58"/>
      <c r="J15" s="19"/>
      <c r="K15" s="19"/>
      <c r="L15" s="19"/>
      <c r="M15" s="49"/>
    </row>
    <row r="16" spans="1:22" x14ac:dyDescent="0.25">
      <c r="A16" s="10">
        <v>7</v>
      </c>
      <c r="B16" s="2">
        <f>'[1]Campioni CSS EoW'!B248</f>
        <v>44707</v>
      </c>
      <c r="C16" s="4">
        <v>30.24</v>
      </c>
      <c r="D16" s="4">
        <v>0.49</v>
      </c>
      <c r="E16" s="4">
        <v>1.7999999999999999E-2</v>
      </c>
      <c r="F16" s="4">
        <v>5.5</v>
      </c>
      <c r="G16" s="4">
        <v>8.6999999999999993</v>
      </c>
      <c r="H16" s="4">
        <v>32.090000000000003</v>
      </c>
      <c r="I16" s="58">
        <v>47670</v>
      </c>
      <c r="J16" s="19"/>
      <c r="K16" s="19"/>
      <c r="L16" s="19"/>
      <c r="M16" s="49"/>
    </row>
    <row r="17" spans="1:21" x14ac:dyDescent="0.25">
      <c r="A17" s="10">
        <v>8</v>
      </c>
      <c r="B17" s="2">
        <f>'[1]Campioni CSS EoW'!B249</f>
        <v>44707</v>
      </c>
      <c r="C17" s="4">
        <v>30.5</v>
      </c>
      <c r="D17" s="4">
        <v>0.64</v>
      </c>
      <c r="E17" s="4">
        <v>1.4999999999999999E-2</v>
      </c>
      <c r="F17" s="4">
        <v>5.3</v>
      </c>
      <c r="G17" s="4">
        <v>8</v>
      </c>
      <c r="H17" s="4">
        <v>32.299999999999997</v>
      </c>
      <c r="I17" s="58"/>
      <c r="J17" s="19"/>
      <c r="K17" s="19"/>
      <c r="L17" s="19"/>
      <c r="M17" s="49"/>
    </row>
    <row r="18" spans="1:21" x14ac:dyDescent="0.25">
      <c r="A18" s="10">
        <v>9</v>
      </c>
      <c r="B18" s="2">
        <f>'[1]Campioni CSS EoW'!B250</f>
        <v>44711</v>
      </c>
      <c r="C18" s="4">
        <v>27.33</v>
      </c>
      <c r="D18" s="4">
        <v>0.64</v>
      </c>
      <c r="E18" s="4">
        <v>3.0000000000000001E-3</v>
      </c>
      <c r="F18" s="4">
        <v>10.7</v>
      </c>
      <c r="G18" s="4">
        <v>8.6999999999999993</v>
      </c>
      <c r="H18" s="4">
        <v>30.82</v>
      </c>
      <c r="I18" s="58">
        <v>25360</v>
      </c>
      <c r="J18" s="19"/>
      <c r="K18" s="19"/>
      <c r="L18" s="19"/>
      <c r="M18" s="49"/>
    </row>
    <row r="19" spans="1:21" x14ac:dyDescent="0.25">
      <c r="A19" s="10">
        <v>10</v>
      </c>
      <c r="B19" s="2">
        <f>'[1]Campioni CSS EoW'!B251</f>
        <v>44711</v>
      </c>
      <c r="C19" s="4">
        <v>27.32</v>
      </c>
      <c r="D19" s="55">
        <v>1.19</v>
      </c>
      <c r="E19" s="4">
        <v>2E-3</v>
      </c>
      <c r="F19" s="4">
        <v>12.6</v>
      </c>
      <c r="G19" s="4">
        <v>8.8000000000000007</v>
      </c>
      <c r="H19" s="4">
        <v>31.49</v>
      </c>
      <c r="I19" s="58"/>
      <c r="J19" s="19"/>
      <c r="K19" s="19"/>
      <c r="L19" s="19"/>
      <c r="M19" s="49"/>
    </row>
    <row r="20" spans="1:21" x14ac:dyDescent="0.25">
      <c r="A20" s="10">
        <v>11</v>
      </c>
      <c r="B20" s="2">
        <f>'[1]Campioni CSS EoW'!B252</f>
        <v>44712</v>
      </c>
      <c r="C20" s="4">
        <v>28.71</v>
      </c>
      <c r="D20" s="62">
        <v>0.56999999999999995</v>
      </c>
      <c r="E20" s="4">
        <v>4.0000000000000001E-3</v>
      </c>
      <c r="F20" s="4">
        <v>2.2999999999999998</v>
      </c>
      <c r="G20" s="4">
        <v>8.3000000000000007</v>
      </c>
      <c r="H20" s="4">
        <v>29.41</v>
      </c>
      <c r="I20" s="58">
        <v>75150</v>
      </c>
      <c r="J20" s="28"/>
      <c r="K20" s="19"/>
      <c r="L20" s="19"/>
      <c r="M20" s="49"/>
    </row>
    <row r="21" spans="1:21" x14ac:dyDescent="0.25">
      <c r="A21" s="10">
        <v>12</v>
      </c>
      <c r="B21" s="2">
        <f>'[1]Campioni CSS EoW'!B253</f>
        <v>44712</v>
      </c>
      <c r="C21" s="4">
        <v>29.93</v>
      </c>
      <c r="D21" s="4">
        <v>0.73</v>
      </c>
      <c r="E21" s="4">
        <v>2E-3</v>
      </c>
      <c r="F21" s="4">
        <v>1.9</v>
      </c>
      <c r="G21" s="4">
        <v>10.1</v>
      </c>
      <c r="H21" s="4">
        <v>30.54</v>
      </c>
      <c r="I21" s="58"/>
      <c r="J21" s="28"/>
      <c r="K21" s="19"/>
      <c r="L21" s="19"/>
      <c r="M21" s="49"/>
    </row>
    <row r="22" spans="1:21" ht="15" customHeight="1" x14ac:dyDescent="0.25">
      <c r="A22" s="10">
        <v>13</v>
      </c>
      <c r="B22" s="2">
        <f>'[1]Campioni CSS EoW'!B254</f>
        <v>44713</v>
      </c>
      <c r="C22" s="4">
        <v>30.59</v>
      </c>
      <c r="D22" s="61">
        <v>0.68</v>
      </c>
      <c r="E22" s="4">
        <v>8.0000000000000002E-3</v>
      </c>
      <c r="F22" s="4">
        <v>7.1</v>
      </c>
      <c r="G22" s="4">
        <v>7.3</v>
      </c>
      <c r="H22" s="4">
        <v>33.04</v>
      </c>
      <c r="I22" s="58">
        <v>49890</v>
      </c>
      <c r="J22" s="19"/>
      <c r="K22" s="19"/>
      <c r="L22" s="19"/>
      <c r="M22" s="49"/>
    </row>
    <row r="23" spans="1:21" x14ac:dyDescent="0.25">
      <c r="A23" s="10">
        <v>14</v>
      </c>
      <c r="B23" s="2">
        <f>'[1]Campioni CSS EoW'!B255</f>
        <v>44713</v>
      </c>
      <c r="C23" s="4">
        <v>25.93</v>
      </c>
      <c r="D23" s="4">
        <v>0.68</v>
      </c>
      <c r="E23" s="4">
        <v>6.0000000000000001E-3</v>
      </c>
      <c r="F23" s="4">
        <v>8.4</v>
      </c>
      <c r="G23" s="4">
        <v>10.6</v>
      </c>
      <c r="H23" s="4">
        <v>28.45</v>
      </c>
      <c r="I23" s="58"/>
      <c r="J23" s="19"/>
      <c r="L23" s="19"/>
      <c r="M23" s="49"/>
    </row>
    <row r="24" spans="1:21" x14ac:dyDescent="0.25">
      <c r="A24" s="10">
        <v>15</v>
      </c>
      <c r="B24" s="2">
        <f>'[1]Campioni CSS EoW'!B256</f>
        <v>44715</v>
      </c>
      <c r="C24" s="4">
        <v>28.42</v>
      </c>
      <c r="D24" s="4">
        <v>0.36</v>
      </c>
      <c r="E24" s="4">
        <v>2.5000000000000001E-2</v>
      </c>
      <c r="F24" s="4">
        <v>1.5</v>
      </c>
      <c r="G24" s="4">
        <v>14.6</v>
      </c>
      <c r="H24" s="4">
        <v>28.87</v>
      </c>
      <c r="I24" s="58">
        <v>48530</v>
      </c>
      <c r="J24" s="19"/>
      <c r="L24" s="19"/>
      <c r="M24" s="49"/>
    </row>
    <row r="25" spans="1:21" x14ac:dyDescent="0.25">
      <c r="A25" s="10">
        <v>16</v>
      </c>
      <c r="B25" s="2">
        <f>'[1]Campioni CSS EoW'!B257</f>
        <v>44715</v>
      </c>
      <c r="C25" s="4">
        <v>27.9</v>
      </c>
      <c r="D25" s="4">
        <v>0.65</v>
      </c>
      <c r="E25" s="4">
        <v>2.1999999999999999E-2</v>
      </c>
      <c r="F25" s="4">
        <v>4.5</v>
      </c>
      <c r="G25" s="4">
        <v>10.1</v>
      </c>
      <c r="H25" s="4">
        <v>29.29</v>
      </c>
      <c r="I25" s="58"/>
      <c r="J25" s="19"/>
      <c r="L25" s="19"/>
      <c r="M25" s="49"/>
    </row>
    <row r="26" spans="1:21" x14ac:dyDescent="0.25">
      <c r="A26" s="10">
        <v>17</v>
      </c>
      <c r="B26" s="2">
        <f>'[1]Campioni CSS EoW'!B258</f>
        <v>44718</v>
      </c>
      <c r="C26" s="4">
        <v>21.58</v>
      </c>
      <c r="D26" s="62">
        <v>0.54</v>
      </c>
      <c r="E26" s="4">
        <v>0.02</v>
      </c>
      <c r="F26" s="4">
        <v>11.5</v>
      </c>
      <c r="G26" s="4">
        <v>8.8000000000000007</v>
      </c>
      <c r="H26" s="4">
        <v>24.61</v>
      </c>
      <c r="I26" s="58">
        <v>46630</v>
      </c>
      <c r="J26" s="19"/>
      <c r="L26" s="19"/>
      <c r="M26" s="49"/>
    </row>
    <row r="27" spans="1:21" x14ac:dyDescent="0.25">
      <c r="A27" s="10">
        <v>18</v>
      </c>
      <c r="B27" s="2">
        <f>'[1]Campioni CSS EoW'!B259</f>
        <v>44718</v>
      </c>
      <c r="C27" s="4">
        <v>28.02</v>
      </c>
      <c r="D27" s="4">
        <v>0.27</v>
      </c>
      <c r="E27" s="4">
        <v>1.4E-2</v>
      </c>
      <c r="F27" s="4">
        <v>11.7</v>
      </c>
      <c r="G27" s="4">
        <v>7</v>
      </c>
      <c r="H27" s="4">
        <v>31.96</v>
      </c>
      <c r="I27" s="58"/>
      <c r="J27" s="19"/>
      <c r="L27" s="19"/>
      <c r="M27" s="49"/>
      <c r="N27" s="50"/>
    </row>
    <row r="28" spans="1:21" x14ac:dyDescent="0.25">
      <c r="A28" s="10">
        <v>19</v>
      </c>
      <c r="B28" s="2">
        <f>'[1]Campioni CSS EoW'!B260</f>
        <v>44719</v>
      </c>
      <c r="C28" s="4">
        <v>26.75</v>
      </c>
      <c r="D28" s="4">
        <v>0.75</v>
      </c>
      <c r="E28" s="4">
        <v>1.7999999999999999E-2</v>
      </c>
      <c r="F28" s="4">
        <v>5.0999999999999996</v>
      </c>
      <c r="G28" s="4">
        <v>9.1999999999999993</v>
      </c>
      <c r="H28" s="4">
        <v>28.28</v>
      </c>
      <c r="I28" s="58">
        <v>47230</v>
      </c>
      <c r="J28" s="19"/>
      <c r="K28" s="19"/>
      <c r="L28" s="19"/>
      <c r="M28" s="49"/>
      <c r="N28" s="34"/>
      <c r="O28" s="34"/>
      <c r="P28" s="34"/>
      <c r="Q28" s="34"/>
      <c r="R28" s="34"/>
      <c r="S28" s="34"/>
      <c r="T28" s="34"/>
      <c r="U28" s="34"/>
    </row>
    <row r="29" spans="1:21" x14ac:dyDescent="0.25">
      <c r="A29" s="10">
        <v>20</v>
      </c>
      <c r="B29" s="2">
        <f>'[1]Campioni CSS EoW'!B261</f>
        <v>44719</v>
      </c>
      <c r="C29" s="4">
        <v>30.97</v>
      </c>
      <c r="D29" s="4">
        <v>0.44</v>
      </c>
      <c r="E29" s="4">
        <v>1.2999999999999999E-2</v>
      </c>
      <c r="F29" s="4">
        <v>3.5</v>
      </c>
      <c r="G29" s="4">
        <v>7.5</v>
      </c>
      <c r="H29" s="4">
        <v>32.15</v>
      </c>
      <c r="I29" s="58"/>
      <c r="J29" s="19"/>
      <c r="K29" s="19"/>
      <c r="L29" s="19"/>
      <c r="M29" s="49"/>
      <c r="N29" s="35"/>
      <c r="O29" s="35"/>
      <c r="P29" s="35"/>
      <c r="Q29" s="35"/>
      <c r="R29" s="35"/>
      <c r="S29" s="35"/>
      <c r="T29" s="35"/>
      <c r="U29" s="35"/>
    </row>
    <row r="30" spans="1:21" x14ac:dyDescent="0.25">
      <c r="A30" s="10">
        <v>21</v>
      </c>
      <c r="B30" s="2">
        <f>'[1]Campioni CSS EoW'!B262</f>
        <v>44720</v>
      </c>
      <c r="C30" s="4">
        <v>29.72</v>
      </c>
      <c r="D30" s="4">
        <v>0.23</v>
      </c>
      <c r="E30" s="4">
        <v>1.6E-2</v>
      </c>
      <c r="F30" s="4">
        <v>4.4000000000000004</v>
      </c>
      <c r="G30" s="4">
        <v>11.3</v>
      </c>
      <c r="H30" s="4">
        <v>31.15</v>
      </c>
      <c r="I30" s="58">
        <v>46220</v>
      </c>
      <c r="J30" s="19"/>
      <c r="K30" s="19"/>
      <c r="L30" s="19"/>
      <c r="M30" s="49"/>
      <c r="N30" s="35"/>
      <c r="O30" s="35"/>
      <c r="P30" s="35"/>
      <c r="Q30" s="33"/>
      <c r="R30" s="33"/>
      <c r="S30" s="33"/>
      <c r="T30" s="33"/>
      <c r="U30" s="33"/>
    </row>
    <row r="31" spans="1:21" x14ac:dyDescent="0.25">
      <c r="A31" s="10">
        <v>22</v>
      </c>
      <c r="B31" s="2">
        <f>'[1]Campioni CSS EoW'!B263</f>
        <v>44720</v>
      </c>
      <c r="C31" s="4">
        <v>26.02</v>
      </c>
      <c r="D31" s="4">
        <v>0.55000000000000004</v>
      </c>
      <c r="E31" s="4">
        <v>1.7999999999999999E-2</v>
      </c>
      <c r="F31" s="4">
        <v>6.9</v>
      </c>
      <c r="G31" s="4">
        <v>9.8000000000000007</v>
      </c>
      <c r="H31" s="4">
        <v>28.08</v>
      </c>
      <c r="I31" s="58"/>
      <c r="J31" s="19"/>
      <c r="K31" s="19"/>
      <c r="L31" s="19"/>
      <c r="M31" s="49"/>
      <c r="N31" s="33"/>
      <c r="O31" s="13"/>
      <c r="P31" s="13"/>
      <c r="Q31" s="32"/>
      <c r="R31" s="32"/>
      <c r="S31" s="32"/>
      <c r="T31" s="32"/>
      <c r="U31" s="32"/>
    </row>
    <row r="32" spans="1:21" x14ac:dyDescent="0.25">
      <c r="A32" s="10">
        <v>23</v>
      </c>
      <c r="B32" s="2">
        <f>'[1]Campioni CSS EoW'!B264</f>
        <v>44721</v>
      </c>
      <c r="C32" s="4">
        <v>29.64</v>
      </c>
      <c r="D32" s="4">
        <v>0.59</v>
      </c>
      <c r="E32" s="4">
        <v>1.2E-2</v>
      </c>
      <c r="F32" s="4">
        <v>2.2999999999999998</v>
      </c>
      <c r="G32" s="4">
        <v>8.4</v>
      </c>
      <c r="H32" s="4">
        <v>30.37</v>
      </c>
      <c r="I32" s="58">
        <v>47560</v>
      </c>
      <c r="J32" s="19"/>
      <c r="K32" s="19"/>
      <c r="L32" s="19"/>
      <c r="M32" s="49"/>
      <c r="N32" s="33"/>
      <c r="O32" s="13"/>
      <c r="P32" s="13"/>
      <c r="Q32" s="32"/>
      <c r="R32" s="32"/>
      <c r="S32" s="32"/>
      <c r="T32" s="32"/>
      <c r="U32" s="32"/>
    </row>
    <row r="33" spans="1:21" x14ac:dyDescent="0.25">
      <c r="A33" s="10">
        <v>24</v>
      </c>
      <c r="B33" s="2">
        <f>'[1]Campioni CSS EoW'!B265</f>
        <v>44721</v>
      </c>
      <c r="C33" s="4">
        <v>28.27</v>
      </c>
      <c r="D33" s="60">
        <v>0.45</v>
      </c>
      <c r="E33" s="4">
        <v>1.0999999999999999E-2</v>
      </c>
      <c r="F33" s="4">
        <v>1.7</v>
      </c>
      <c r="G33" s="4">
        <v>9.8000000000000007</v>
      </c>
      <c r="H33" s="4">
        <v>28.79</v>
      </c>
      <c r="I33" s="58"/>
      <c r="J33" s="19"/>
      <c r="K33" s="19"/>
      <c r="L33" s="19"/>
      <c r="M33" s="49"/>
      <c r="N33" s="35"/>
      <c r="O33" s="13"/>
      <c r="P33" s="13"/>
      <c r="Q33" s="32"/>
      <c r="R33" s="32"/>
      <c r="S33" s="32"/>
      <c r="T33" s="32"/>
      <c r="U33" s="32"/>
    </row>
    <row r="34" spans="1:21" x14ac:dyDescent="0.25">
      <c r="A34" s="21" t="s">
        <v>36</v>
      </c>
      <c r="B34" s="1"/>
      <c r="C34" s="3">
        <f>AVERAGE(C10:C33)</f>
        <v>27.177916666666661</v>
      </c>
      <c r="D34" s="3">
        <f>AVERAGE(D10:D33)</f>
        <v>0.5675</v>
      </c>
      <c r="E34" s="39">
        <f>AVERAGE(E10:E33)</f>
        <v>1.770833333333334E-2</v>
      </c>
      <c r="F34" s="39">
        <f t="shared" ref="F34:H34" si="0">AVERAGE(F10:F33)</f>
        <v>6.5583333333333336</v>
      </c>
      <c r="G34" s="39">
        <f>AVERAGE(G10:G33)</f>
        <v>9.8458333333333332</v>
      </c>
      <c r="H34" s="39">
        <f t="shared" si="0"/>
        <v>29.183333333333334</v>
      </c>
      <c r="I34" s="51"/>
      <c r="J34" s="51"/>
      <c r="K34" s="51"/>
      <c r="L34" s="51"/>
      <c r="M34" s="7"/>
      <c r="N34" s="35"/>
      <c r="O34" s="13"/>
      <c r="P34" s="13"/>
      <c r="Q34" s="32"/>
      <c r="R34" s="32"/>
      <c r="S34" s="32"/>
      <c r="T34" s="32"/>
      <c r="U34" s="32"/>
    </row>
    <row r="35" spans="1:21" x14ac:dyDescent="0.25">
      <c r="A35" s="9"/>
      <c r="C35" s="16"/>
      <c r="D35" s="16"/>
      <c r="E35" s="16"/>
      <c r="F35" s="16"/>
      <c r="G35" s="16"/>
      <c r="H35" s="16"/>
      <c r="M35" s="7"/>
    </row>
    <row r="36" spans="1:21" x14ac:dyDescent="0.25">
      <c r="A36" s="18" t="s">
        <v>41</v>
      </c>
      <c r="C36" s="16"/>
      <c r="D36" s="16"/>
      <c r="E36" s="17"/>
      <c r="F36" s="17"/>
      <c r="G36" s="17"/>
      <c r="H36" s="17"/>
      <c r="M36" s="7"/>
    </row>
    <row r="37" spans="1:21" x14ac:dyDescent="0.25">
      <c r="A37" s="18" t="s">
        <v>40</v>
      </c>
      <c r="C37" s="16"/>
      <c r="D37" s="16"/>
      <c r="M37" s="7"/>
    </row>
    <row r="38" spans="1:21" ht="15.75" thickBot="1" x14ac:dyDescent="0.3">
      <c r="A38" s="22"/>
      <c r="B38" s="5"/>
      <c r="C38" s="23"/>
      <c r="D38" s="23"/>
      <c r="E38" s="5"/>
      <c r="F38" s="5"/>
      <c r="G38" s="5"/>
      <c r="H38" s="5"/>
      <c r="I38" s="5"/>
      <c r="J38" s="5"/>
      <c r="K38" s="5"/>
      <c r="L38" s="5"/>
      <c r="M38" s="6"/>
    </row>
    <row r="39" spans="1:21" ht="15.75" thickBot="1" x14ac:dyDescent="0.3"/>
    <row r="40" spans="1:21" ht="24" thickBot="1" x14ac:dyDescent="0.4">
      <c r="A40" s="91" t="s">
        <v>32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3"/>
      <c r="N40" s="11"/>
      <c r="O40" s="11"/>
      <c r="P40" s="11"/>
      <c r="Q40" s="11"/>
      <c r="R40" s="11"/>
      <c r="S40" s="11"/>
      <c r="T40" s="11"/>
      <c r="U40" s="11"/>
    </row>
    <row r="41" spans="1:21" x14ac:dyDescent="0.25">
      <c r="A41" s="9"/>
      <c r="M41" s="7"/>
    </row>
    <row r="42" spans="1:21" x14ac:dyDescent="0.25">
      <c r="A42" s="97" t="s">
        <v>8</v>
      </c>
      <c r="B42" s="98"/>
      <c r="C42" s="98"/>
      <c r="D42" s="98"/>
      <c r="E42" s="98"/>
      <c r="F42" s="98"/>
      <c r="G42" s="98"/>
      <c r="H42" s="98"/>
      <c r="I42" s="98"/>
      <c r="J42" s="98"/>
      <c r="K42" s="99"/>
      <c r="M42" s="7"/>
    </row>
    <row r="43" spans="1:21" ht="18" customHeight="1" x14ac:dyDescent="0.25">
      <c r="A43" s="78" t="s">
        <v>53</v>
      </c>
      <c r="B43" s="79"/>
      <c r="C43" s="79"/>
      <c r="D43" s="79"/>
      <c r="E43" s="79"/>
      <c r="F43" s="79"/>
      <c r="G43" s="79"/>
      <c r="H43" s="79"/>
      <c r="I43" s="79"/>
      <c r="J43" s="79"/>
      <c r="K43" s="80"/>
      <c r="M43" s="7"/>
    </row>
    <row r="44" spans="1:21" ht="18" customHeight="1" x14ac:dyDescent="0.25">
      <c r="A44" s="78" t="s">
        <v>46</v>
      </c>
      <c r="B44" s="79"/>
      <c r="C44" s="79"/>
      <c r="D44" s="79"/>
      <c r="E44" s="79"/>
      <c r="F44" s="79"/>
      <c r="G44" s="79"/>
      <c r="H44" s="79"/>
      <c r="I44" s="79"/>
      <c r="J44" s="79"/>
      <c r="K44" s="80"/>
      <c r="M44" s="7"/>
    </row>
    <row r="45" spans="1:21" x14ac:dyDescent="0.25">
      <c r="A45" s="97" t="s">
        <v>9</v>
      </c>
      <c r="B45" s="98"/>
      <c r="C45" s="98"/>
      <c r="D45" s="98"/>
      <c r="E45" s="98"/>
      <c r="F45" s="98"/>
      <c r="G45" s="98"/>
      <c r="H45" s="98"/>
      <c r="I45" s="98"/>
      <c r="J45" s="98"/>
      <c r="K45" s="99"/>
      <c r="M45" s="7"/>
    </row>
    <row r="46" spans="1:21" ht="18" customHeight="1" x14ac:dyDescent="0.25">
      <c r="A46" s="78" t="s">
        <v>47</v>
      </c>
      <c r="B46" s="79"/>
      <c r="C46" s="79"/>
      <c r="D46" s="79"/>
      <c r="E46" s="79"/>
      <c r="F46" s="79"/>
      <c r="G46" s="79"/>
      <c r="H46" s="79"/>
      <c r="I46" s="79"/>
      <c r="J46" s="79"/>
      <c r="K46" s="80"/>
      <c r="M46" s="7"/>
    </row>
    <row r="47" spans="1:21" ht="17.25" customHeight="1" x14ac:dyDescent="0.25">
      <c r="A47" s="78" t="s">
        <v>48</v>
      </c>
      <c r="B47" s="79"/>
      <c r="C47" s="79"/>
      <c r="D47" s="79"/>
      <c r="E47" s="79"/>
      <c r="F47" s="79"/>
      <c r="G47" s="79"/>
      <c r="H47" s="79"/>
      <c r="I47" s="79"/>
      <c r="J47" s="79"/>
      <c r="K47" s="80"/>
      <c r="M47" s="7"/>
    </row>
    <row r="48" spans="1:21" x14ac:dyDescent="0.25">
      <c r="A48" s="100" t="s">
        <v>59</v>
      </c>
      <c r="B48" s="100"/>
      <c r="C48" s="101" t="s">
        <v>10</v>
      </c>
      <c r="D48" s="102" t="s">
        <v>52</v>
      </c>
      <c r="E48" s="104" t="s">
        <v>60</v>
      </c>
      <c r="F48" s="105"/>
      <c r="G48" s="105"/>
      <c r="H48" s="105"/>
      <c r="I48" s="105"/>
      <c r="J48" s="105"/>
      <c r="K48" s="106"/>
      <c r="M48" s="7"/>
    </row>
    <row r="49" spans="1:13" x14ac:dyDescent="0.25">
      <c r="A49" s="100"/>
      <c r="B49" s="100"/>
      <c r="C49" s="101"/>
      <c r="D49" s="103"/>
      <c r="E49" s="107"/>
      <c r="F49" s="108"/>
      <c r="G49" s="108"/>
      <c r="H49" s="108"/>
      <c r="I49" s="108"/>
      <c r="J49" s="108"/>
      <c r="K49" s="109"/>
      <c r="M49" s="7"/>
    </row>
    <row r="50" spans="1:13" ht="15" customHeight="1" x14ac:dyDescent="0.25">
      <c r="A50" s="110" t="s">
        <v>11</v>
      </c>
      <c r="B50" s="110"/>
      <c r="C50" s="52" t="s">
        <v>5</v>
      </c>
      <c r="D50" s="46">
        <f>G34</f>
        <v>9.8458333333333332</v>
      </c>
      <c r="E50" s="111" t="s">
        <v>33</v>
      </c>
      <c r="F50" s="112"/>
      <c r="G50" s="112"/>
      <c r="H50" s="112"/>
      <c r="I50" s="112"/>
      <c r="J50" s="112"/>
      <c r="K50" s="113"/>
      <c r="M50" s="7"/>
    </row>
    <row r="51" spans="1:13" ht="15" customHeight="1" x14ac:dyDescent="0.25">
      <c r="A51" s="110" t="s">
        <v>12</v>
      </c>
      <c r="B51" s="110"/>
      <c r="C51" s="52" t="s">
        <v>13</v>
      </c>
      <c r="D51" s="46">
        <f>F34</f>
        <v>6.5583333333333336</v>
      </c>
      <c r="E51" s="111" t="s">
        <v>33</v>
      </c>
      <c r="F51" s="112"/>
      <c r="G51" s="112"/>
      <c r="H51" s="112"/>
      <c r="I51" s="112"/>
      <c r="J51" s="112"/>
      <c r="K51" s="113"/>
      <c r="M51" s="7"/>
    </row>
    <row r="52" spans="1:13" ht="15" customHeight="1" x14ac:dyDescent="0.25">
      <c r="A52" s="110" t="s">
        <v>14</v>
      </c>
      <c r="B52" s="110"/>
      <c r="C52" s="52" t="s">
        <v>4</v>
      </c>
      <c r="D52" s="53">
        <f>C34</f>
        <v>27.177916666666661</v>
      </c>
      <c r="E52" s="111" t="s">
        <v>33</v>
      </c>
      <c r="F52" s="112"/>
      <c r="G52" s="112"/>
      <c r="H52" s="112"/>
      <c r="I52" s="112"/>
      <c r="J52" s="112"/>
      <c r="K52" s="113"/>
      <c r="M52" s="7"/>
    </row>
    <row r="53" spans="1:13" ht="15.75" customHeight="1" x14ac:dyDescent="0.25">
      <c r="A53" s="110" t="s">
        <v>14</v>
      </c>
      <c r="B53" s="110"/>
      <c r="C53" s="52" t="s">
        <v>15</v>
      </c>
      <c r="D53" s="46">
        <f>H34</f>
        <v>29.183333333333334</v>
      </c>
      <c r="E53" s="111" t="s">
        <v>33</v>
      </c>
      <c r="F53" s="112"/>
      <c r="G53" s="112"/>
      <c r="H53" s="112"/>
      <c r="I53" s="112"/>
      <c r="J53" s="112"/>
      <c r="K53" s="113"/>
      <c r="M53" s="7"/>
    </row>
    <row r="54" spans="1:13" x14ac:dyDescent="0.25">
      <c r="A54" s="114" t="s">
        <v>16</v>
      </c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M54" s="7"/>
    </row>
    <row r="55" spans="1:13" ht="15" customHeight="1" x14ac:dyDescent="0.25">
      <c r="A55" s="100" t="s">
        <v>59</v>
      </c>
      <c r="B55" s="100"/>
      <c r="C55" s="116" t="s">
        <v>10</v>
      </c>
      <c r="D55" s="116" t="s">
        <v>52</v>
      </c>
      <c r="E55" s="104" t="s">
        <v>60</v>
      </c>
      <c r="F55" s="105"/>
      <c r="G55" s="105"/>
      <c r="H55" s="105"/>
      <c r="I55" s="105"/>
      <c r="J55" s="105"/>
      <c r="K55" s="106"/>
      <c r="M55" s="7"/>
    </row>
    <row r="56" spans="1:13" x14ac:dyDescent="0.25">
      <c r="A56" s="100"/>
      <c r="B56" s="100"/>
      <c r="C56" s="117"/>
      <c r="D56" s="117"/>
      <c r="E56" s="107"/>
      <c r="F56" s="108"/>
      <c r="G56" s="108"/>
      <c r="H56" s="108"/>
      <c r="I56" s="108"/>
      <c r="J56" s="108"/>
      <c r="K56" s="109"/>
      <c r="M56" s="7"/>
    </row>
    <row r="57" spans="1:13" x14ac:dyDescent="0.25">
      <c r="A57" s="110" t="s">
        <v>17</v>
      </c>
      <c r="B57" s="110"/>
      <c r="C57" s="52" t="s">
        <v>5</v>
      </c>
      <c r="D57" s="53">
        <f>D34</f>
        <v>0.5675</v>
      </c>
      <c r="E57" s="111" t="s">
        <v>33</v>
      </c>
      <c r="F57" s="112"/>
      <c r="G57" s="112"/>
      <c r="H57" s="112"/>
      <c r="I57" s="112"/>
      <c r="J57" s="112"/>
      <c r="K57" s="113"/>
      <c r="M57" s="7"/>
    </row>
    <row r="58" spans="1:13" ht="15" customHeight="1" x14ac:dyDescent="0.25">
      <c r="A58" s="110" t="s">
        <v>18</v>
      </c>
      <c r="B58" s="110"/>
      <c r="C58" s="52" t="s">
        <v>19</v>
      </c>
      <c r="D58" s="12">
        <v>9.5500000000000007</v>
      </c>
      <c r="E58" s="111" t="s">
        <v>33</v>
      </c>
      <c r="F58" s="112"/>
      <c r="G58" s="112"/>
      <c r="H58" s="112"/>
      <c r="I58" s="112"/>
      <c r="J58" s="112"/>
      <c r="K58" s="113"/>
      <c r="M58" s="7"/>
    </row>
    <row r="59" spans="1:13" ht="15" customHeight="1" x14ac:dyDescent="0.25">
      <c r="A59" s="110" t="s">
        <v>20</v>
      </c>
      <c r="B59" s="110"/>
      <c r="C59" s="52" t="s">
        <v>19</v>
      </c>
      <c r="D59" s="12">
        <v>2.0499999999999998</v>
      </c>
      <c r="E59" s="111" t="s">
        <v>33</v>
      </c>
      <c r="F59" s="112"/>
      <c r="G59" s="112"/>
      <c r="H59" s="112"/>
      <c r="I59" s="112"/>
      <c r="J59" s="112"/>
      <c r="K59" s="113"/>
      <c r="M59" s="7"/>
    </row>
    <row r="60" spans="1:13" ht="15" customHeight="1" x14ac:dyDescent="0.25">
      <c r="A60" s="110" t="s">
        <v>21</v>
      </c>
      <c r="B60" s="110"/>
      <c r="C60" s="52" t="s">
        <v>19</v>
      </c>
      <c r="D60" s="12">
        <v>0.12</v>
      </c>
      <c r="E60" s="111" t="s">
        <v>33</v>
      </c>
      <c r="F60" s="112"/>
      <c r="G60" s="112"/>
      <c r="H60" s="112"/>
      <c r="I60" s="112"/>
      <c r="J60" s="112"/>
      <c r="K60" s="113"/>
      <c r="M60" s="7"/>
    </row>
    <row r="61" spans="1:13" ht="15" customHeight="1" x14ac:dyDescent="0.25">
      <c r="A61" s="110" t="s">
        <v>22</v>
      </c>
      <c r="B61" s="110"/>
      <c r="C61" s="52" t="s">
        <v>19</v>
      </c>
      <c r="D61" s="12">
        <v>5.03</v>
      </c>
      <c r="E61" s="111" t="s">
        <v>33</v>
      </c>
      <c r="F61" s="112"/>
      <c r="G61" s="112"/>
      <c r="H61" s="112"/>
      <c r="I61" s="112"/>
      <c r="J61" s="112"/>
      <c r="K61" s="113"/>
      <c r="M61" s="7"/>
    </row>
    <row r="62" spans="1:13" ht="15" customHeight="1" x14ac:dyDescent="0.25">
      <c r="A62" s="110" t="s">
        <v>23</v>
      </c>
      <c r="B62" s="110"/>
      <c r="C62" s="52" t="s">
        <v>19</v>
      </c>
      <c r="D62" s="12">
        <v>1.08</v>
      </c>
      <c r="E62" s="111" t="s">
        <v>33</v>
      </c>
      <c r="F62" s="112"/>
      <c r="G62" s="112"/>
      <c r="H62" s="112"/>
      <c r="I62" s="112"/>
      <c r="J62" s="112"/>
      <c r="K62" s="113"/>
      <c r="M62" s="7"/>
    </row>
    <row r="63" spans="1:13" ht="15" customHeight="1" x14ac:dyDescent="0.25">
      <c r="A63" s="110" t="s">
        <v>24</v>
      </c>
      <c r="B63" s="110"/>
      <c r="C63" s="52" t="s">
        <v>19</v>
      </c>
      <c r="D63" s="12">
        <v>209.03</v>
      </c>
      <c r="E63" s="111" t="s">
        <v>33</v>
      </c>
      <c r="F63" s="112"/>
      <c r="G63" s="112"/>
      <c r="H63" s="112"/>
      <c r="I63" s="112"/>
      <c r="J63" s="112"/>
      <c r="K63" s="113"/>
      <c r="M63" s="7"/>
    </row>
    <row r="64" spans="1:13" ht="15" customHeight="1" x14ac:dyDescent="0.25">
      <c r="A64" s="110" t="s">
        <v>25</v>
      </c>
      <c r="B64" s="110"/>
      <c r="C64" s="52" t="s">
        <v>19</v>
      </c>
      <c r="D64" s="12">
        <v>61.73</v>
      </c>
      <c r="E64" s="111" t="s">
        <v>33</v>
      </c>
      <c r="F64" s="112"/>
      <c r="G64" s="112"/>
      <c r="H64" s="112"/>
      <c r="I64" s="112"/>
      <c r="J64" s="112"/>
      <c r="K64" s="113"/>
      <c r="M64" s="7"/>
    </row>
    <row r="65" spans="1:13" ht="15" customHeight="1" x14ac:dyDescent="0.25">
      <c r="A65" s="110" t="s">
        <v>26</v>
      </c>
      <c r="B65" s="110"/>
      <c r="C65" s="52" t="s">
        <v>19</v>
      </c>
      <c r="D65" s="12">
        <v>20.59</v>
      </c>
      <c r="E65" s="111" t="s">
        <v>33</v>
      </c>
      <c r="F65" s="112"/>
      <c r="G65" s="112"/>
      <c r="H65" s="112"/>
      <c r="I65" s="112"/>
      <c r="J65" s="112"/>
      <c r="K65" s="113"/>
      <c r="M65" s="7"/>
    </row>
    <row r="66" spans="1:13" ht="15" customHeight="1" x14ac:dyDescent="0.25">
      <c r="A66" s="110" t="s">
        <v>27</v>
      </c>
      <c r="B66" s="110"/>
      <c r="C66" s="52" t="s">
        <v>6</v>
      </c>
      <c r="D66" s="46">
        <f>E34</f>
        <v>1.770833333333334E-2</v>
      </c>
      <c r="E66" s="111" t="s">
        <v>33</v>
      </c>
      <c r="F66" s="112"/>
      <c r="G66" s="112"/>
      <c r="H66" s="112"/>
      <c r="I66" s="112"/>
      <c r="J66" s="112"/>
      <c r="K66" s="113"/>
      <c r="M66" s="7"/>
    </row>
    <row r="67" spans="1:13" ht="15" customHeight="1" x14ac:dyDescent="0.25">
      <c r="A67" s="110" t="s">
        <v>28</v>
      </c>
      <c r="B67" s="110"/>
      <c r="C67" s="52" t="s">
        <v>19</v>
      </c>
      <c r="D67" s="12">
        <v>4.91</v>
      </c>
      <c r="E67" s="111" t="s">
        <v>33</v>
      </c>
      <c r="F67" s="112"/>
      <c r="G67" s="112"/>
      <c r="H67" s="112"/>
      <c r="I67" s="112"/>
      <c r="J67" s="112"/>
      <c r="K67" s="113"/>
      <c r="M67" s="7"/>
    </row>
    <row r="68" spans="1:13" x14ac:dyDescent="0.25">
      <c r="A68" s="110" t="s">
        <v>29</v>
      </c>
      <c r="B68" s="110"/>
      <c r="C68" s="52" t="s">
        <v>19</v>
      </c>
      <c r="D68" s="42">
        <v>0.13</v>
      </c>
      <c r="E68" s="111" t="s">
        <v>33</v>
      </c>
      <c r="F68" s="112"/>
      <c r="G68" s="112"/>
      <c r="H68" s="112"/>
      <c r="I68" s="112"/>
      <c r="J68" s="112"/>
      <c r="K68" s="113"/>
      <c r="M68" s="7"/>
    </row>
    <row r="69" spans="1:13" ht="15" customHeight="1" x14ac:dyDescent="0.25">
      <c r="A69" s="110" t="s">
        <v>30</v>
      </c>
      <c r="B69" s="110"/>
      <c r="C69" s="52" t="s">
        <v>19</v>
      </c>
      <c r="D69" s="12">
        <v>0.79</v>
      </c>
      <c r="E69" s="111" t="s">
        <v>33</v>
      </c>
      <c r="F69" s="112"/>
      <c r="G69" s="112"/>
      <c r="H69" s="112"/>
      <c r="I69" s="112"/>
      <c r="J69" s="112"/>
      <c r="K69" s="113"/>
      <c r="M69" s="7"/>
    </row>
    <row r="70" spans="1:13" ht="15" customHeight="1" x14ac:dyDescent="0.25">
      <c r="A70" s="110" t="s">
        <v>49</v>
      </c>
      <c r="B70" s="110"/>
      <c r="C70" s="52" t="s">
        <v>19</v>
      </c>
      <c r="D70" s="12">
        <v>7.48</v>
      </c>
      <c r="E70" s="111" t="s">
        <v>33</v>
      </c>
      <c r="F70" s="112"/>
      <c r="G70" s="112"/>
      <c r="H70" s="112"/>
      <c r="I70" s="112"/>
      <c r="J70" s="112"/>
      <c r="K70" s="113"/>
      <c r="M70" s="7"/>
    </row>
    <row r="71" spans="1:13" ht="15" customHeight="1" x14ac:dyDescent="0.25">
      <c r="A71" s="110" t="s">
        <v>50</v>
      </c>
      <c r="B71" s="110"/>
      <c r="C71" s="52" t="s">
        <v>5</v>
      </c>
      <c r="D71" s="66">
        <v>0.11</v>
      </c>
      <c r="E71" s="111" t="s">
        <v>33</v>
      </c>
      <c r="F71" s="112"/>
      <c r="G71" s="112"/>
      <c r="H71" s="112"/>
      <c r="I71" s="112"/>
      <c r="J71" s="112"/>
      <c r="K71" s="113"/>
      <c r="M71" s="7"/>
    </row>
    <row r="72" spans="1:13" ht="15" customHeight="1" x14ac:dyDescent="0.25">
      <c r="A72" s="118" t="s">
        <v>42</v>
      </c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M72" s="7"/>
    </row>
    <row r="73" spans="1:13" ht="24.75" customHeight="1" x14ac:dyDescent="0.25">
      <c r="A73" s="120" t="s">
        <v>44</v>
      </c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M73" s="7"/>
    </row>
    <row r="74" spans="1:13" ht="15" customHeight="1" x14ac:dyDescent="0.25">
      <c r="A74" s="118" t="s">
        <v>43</v>
      </c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M74" s="7"/>
    </row>
    <row r="75" spans="1:13" ht="25.5" customHeight="1" x14ac:dyDescent="0.25">
      <c r="A75" s="120" t="s">
        <v>45</v>
      </c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M75" s="7"/>
    </row>
    <row r="76" spans="1:13" ht="18" customHeight="1" thickBot="1" x14ac:dyDescent="0.3">
      <c r="A76" s="122" t="s">
        <v>51</v>
      </c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5"/>
      <c r="M76" s="6"/>
    </row>
    <row r="77" spans="1:13" ht="15" customHeight="1" x14ac:dyDescent="0.2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</row>
    <row r="78" spans="1:13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</row>
    <row r="79" spans="1:13" ht="15" customHeight="1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</row>
  </sheetData>
  <mergeCells count="67">
    <mergeCell ref="A43:K43"/>
    <mergeCell ref="A1:B2"/>
    <mergeCell ref="C1:L1"/>
    <mergeCell ref="M1:M2"/>
    <mergeCell ref="C2:L2"/>
    <mergeCell ref="A4:M4"/>
    <mergeCell ref="C8:E8"/>
    <mergeCell ref="F8:H8"/>
    <mergeCell ref="J8:M8"/>
    <mergeCell ref="A40:M40"/>
    <mergeCell ref="A42:K42"/>
    <mergeCell ref="A44:K44"/>
    <mergeCell ref="A45:K45"/>
    <mergeCell ref="A46:K46"/>
    <mergeCell ref="A47:K47"/>
    <mergeCell ref="A48:B49"/>
    <mergeCell ref="C48:C49"/>
    <mergeCell ref="D48:D49"/>
    <mergeCell ref="E48:K49"/>
    <mergeCell ref="A50:B50"/>
    <mergeCell ref="E50:K50"/>
    <mergeCell ref="A51:B51"/>
    <mergeCell ref="E51:K51"/>
    <mergeCell ref="A52:B52"/>
    <mergeCell ref="E52:K52"/>
    <mergeCell ref="A53:B53"/>
    <mergeCell ref="E53:K53"/>
    <mergeCell ref="A54:K54"/>
    <mergeCell ref="A55:B56"/>
    <mergeCell ref="C55:C56"/>
    <mergeCell ref="D55:D56"/>
    <mergeCell ref="E55:K56"/>
    <mergeCell ref="A57:B57"/>
    <mergeCell ref="E57:K57"/>
    <mergeCell ref="A58:B58"/>
    <mergeCell ref="E58:K58"/>
    <mergeCell ref="A59:B59"/>
    <mergeCell ref="E59:K59"/>
    <mergeCell ref="A60:B60"/>
    <mergeCell ref="E60:K60"/>
    <mergeCell ref="A61:B61"/>
    <mergeCell ref="E61:K61"/>
    <mergeCell ref="A62:B62"/>
    <mergeCell ref="E62:K62"/>
    <mergeCell ref="A63:B63"/>
    <mergeCell ref="E63:K63"/>
    <mergeCell ref="A64:B64"/>
    <mergeCell ref="E64:K64"/>
    <mergeCell ref="A65:B65"/>
    <mergeCell ref="E65:K65"/>
    <mergeCell ref="A66:B66"/>
    <mergeCell ref="E66:K66"/>
    <mergeCell ref="A67:B67"/>
    <mergeCell ref="E67:K67"/>
    <mergeCell ref="A68:B68"/>
    <mergeCell ref="E68:K68"/>
    <mergeCell ref="A69:B69"/>
    <mergeCell ref="E69:K69"/>
    <mergeCell ref="A70:B70"/>
    <mergeCell ref="E70:K70"/>
    <mergeCell ref="A71:B71"/>
    <mergeCell ref="E71:K71"/>
    <mergeCell ref="A72:K72"/>
    <mergeCell ref="A73:K73"/>
    <mergeCell ref="A74:K74"/>
    <mergeCell ref="A75:K75"/>
    <mergeCell ref="A76:K76"/>
  </mergeCells>
  <conditionalFormatting sqref="D10:D15 D17:D24 D26:D33">
    <cfRule type="cellIs" dxfId="18" priority="3" operator="greaterThanOrEqual">
      <formula>1</formula>
    </cfRule>
  </conditionalFormatting>
  <conditionalFormatting sqref="D16">
    <cfRule type="cellIs" dxfId="17" priority="2" operator="greaterThanOrEqual">
      <formula>1</formula>
    </cfRule>
  </conditionalFormatting>
  <conditionalFormatting sqref="D25">
    <cfRule type="cellIs" dxfId="16" priority="1" operator="greaterThanOrEqual">
      <formula>1</formula>
    </cfRule>
  </conditionalFormatting>
  <printOptions horizontalCentered="1"/>
  <pageMargins left="0.19685039370078741" right="0.19685039370078741" top="0.19685039370078741" bottom="0.39370078740157483" header="0.31496062992125984" footer="0.19685039370078741"/>
  <pageSetup paperSize="9" scale="77" orientation="landscape" r:id="rId1"/>
  <rowBreaks count="1" manualBreakCount="1">
    <brk id="38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C k 9 k V M a M p Q O k A A A A 9 Q A A A B I A H A B D b 2 5 m a W c v U G F j a 2 F n Z S 5 4 b W w g o h g A K K A U A A A A A A A A A A A A A A A A A A A A A A A A A A A A h Y 9 B D o I w F E S v Q r q n R Y w G y a c s X J l I Y q I x b p t S o R E + h h b L 3 V x 4 J K 8 g R l F 3 L m f e W 8 z c r z d I + 7 r y L q o 1 u s G E T G h A P I W y y T U W C e n s 0 Y 9 I y m E j 5 E k U y h t k N H F v 8 o S U 1 p 5 j x p x z 1 E 1 p 0 x Y s D I I J O 2 T r r S x V L c h H 1 v 9 l X 6 O x A q U i H P a v M T y k i 4 j O 5 s M k Y G M H m c Y v D w f 2 p D 8 l L L v K d q 3 i 2 v q r H b A x A n t f 4 A 9 Q S w M E F A A C A A g A C k 9 k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p P Z F Q o i k e 4 D g A A A B E A A A A T A B w A R m 9 y b X V s Y X M v U 2 V j d G l v b j E u b S C i G A A o o B Q A A A A A A A A A A A A A A A A A A A A A A A A A A A A r T k 0 u y c z P U w i G 0 I b W A F B L A Q I t A B Q A A g A I A A p P Z F T G j K U D p A A A A P U A A A A S A A A A A A A A A A A A A A A A A A A A A A B D b 2 5 m a W c v U G F j a 2 F n Z S 5 4 b W x Q S w E C L Q A U A A I A C A A K T 2 R U D 8 r p q 6 Q A A A D p A A A A E w A A A A A A A A A A A A A A A A D w A A A A W 0 N v b n R l b n R f V H l w Z X N d L n h t b F B L A Q I t A B Q A A g A I A A p P Z F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m A d L i 0 z n o Q L C l s i p 0 m t U 6 A A A A A A I A A A A A A A N m A A D A A A A A E A A A A K m 3 x f y B M o o I N P h N 6 F V C j N w A A A A A B I A A A K A A A A A Q A A A A I 6 w K O 4 a w Q g P 9 3 6 V U J p F u h l A A A A D x K N C t N G r D n I N b W b E v 5 1 Q u U V Q u L i f x M i m E 9 N / x Z S y 4 d x l D c S 7 D j E m t S C Z / q P / R a J l 8 M Q p g Y a a R / B A l k S U P U k d K R v 9 r w c W c e Q G 5 4 U I M N g x l q x Q A A A A G Q X 7 U 3 o U V x L q v 8 V P t i 3 d A m S 6 z h Q = = < / D a t a M a s h u p > 
</file>

<file path=customXml/itemProps1.xml><?xml version="1.0" encoding="utf-8"?>
<ds:datastoreItem xmlns:ds="http://schemas.openxmlformats.org/officeDocument/2006/customXml" ds:itemID="{721FCEB7-5286-422D-B713-55C47D0A44B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19</vt:i4>
      </vt:variant>
    </vt:vector>
  </HeadingPairs>
  <TitlesOfParts>
    <vt:vector size="19" baseType="lpstr">
      <vt:lpstr>Lotto 1</vt:lpstr>
      <vt:lpstr>Lotto 2</vt:lpstr>
      <vt:lpstr>Lotto 3</vt:lpstr>
      <vt:lpstr>Lotto 4</vt:lpstr>
      <vt:lpstr>Lotto 5</vt:lpstr>
      <vt:lpstr>Lotto 6</vt:lpstr>
      <vt:lpstr>Lotto 7</vt:lpstr>
      <vt:lpstr>Lotto 8</vt:lpstr>
      <vt:lpstr>Lotto 9</vt:lpstr>
      <vt:lpstr>Lotto 10</vt:lpstr>
      <vt:lpstr>Lotto 11</vt:lpstr>
      <vt:lpstr>Lotto 12</vt:lpstr>
      <vt:lpstr>Lotto 13</vt:lpstr>
      <vt:lpstr>Lotto 14</vt:lpstr>
      <vt:lpstr>Lotto 15</vt:lpstr>
      <vt:lpstr>Lotto 16</vt:lpstr>
      <vt:lpstr>Lotto 17</vt:lpstr>
      <vt:lpstr>Lotto 18</vt:lpstr>
      <vt:lpstr>Lotto 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2023-03-06T10:53:42Z</dcterms:modified>
</cp:coreProperties>
</file>