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Questa_cartella_di_lavoro" defaultThemeVersion="124226"/>
  <xr:revisionPtr revIDLastSave="0" documentId="13_ncr:1_{4CC1D296-D0DA-4EF9-B08A-AC56E6177F1C}" xr6:coauthVersionLast="47" xr6:coauthVersionMax="47" xr10:uidLastSave="{00000000-0000-0000-0000-000000000000}"/>
  <bookViews>
    <workbookView xWindow="-120" yWindow="-120" windowWidth="29040" windowHeight="15840" tabRatio="763" firstSheet="7" activeTab="18" xr2:uid="{00000000-000D-0000-FFFF-FFFF00000000}"/>
  </bookViews>
  <sheets>
    <sheet name="Lotto 1-24" sheetId="97" r:id="rId1"/>
    <sheet name="Lotto 2-24" sheetId="98" r:id="rId2"/>
    <sheet name="Lotto 3-24" sheetId="79" r:id="rId3"/>
    <sheet name="Lotto 4-24" sheetId="80" r:id="rId4"/>
    <sheet name="Lotto 5-24" sheetId="81" r:id="rId5"/>
    <sheet name="Lotto 6-24" sheetId="82" r:id="rId6"/>
    <sheet name="Lotto 7-24" sheetId="83" r:id="rId7"/>
    <sheet name="Lotto 8-24" sheetId="84" r:id="rId8"/>
    <sheet name="Lotto 9-24" sheetId="85" r:id="rId9"/>
    <sheet name="Lotto 10-24" sheetId="86" r:id="rId10"/>
    <sheet name="Lotto 11-24" sheetId="87" r:id="rId11"/>
    <sheet name="Lotto 12-24" sheetId="88" r:id="rId12"/>
    <sheet name="Lotto 13-24" sheetId="89" r:id="rId13"/>
    <sheet name="Lotto 14-24" sheetId="90" r:id="rId14"/>
    <sheet name="Lotto 15-24" sheetId="91" r:id="rId15"/>
    <sheet name="Lotto 16-24" sheetId="92" r:id="rId16"/>
    <sheet name="Lotto 17-24" sheetId="93" r:id="rId17"/>
    <sheet name="Lotto 18-24" sheetId="94" r:id="rId18"/>
    <sheet name="Lotto 19-24" sheetId="95" r:id="rId19"/>
    <sheet name="Lotto 20-24" sheetId="96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96" l="1"/>
  <c r="E57" i="97"/>
  <c r="E53" i="97"/>
  <c r="E52" i="97"/>
  <c r="E51" i="97"/>
  <c r="E50" i="97"/>
  <c r="K34" i="97"/>
  <c r="E66" i="97" s="1"/>
  <c r="J34" i="97"/>
  <c r="I34" i="97"/>
  <c r="H34" i="97"/>
  <c r="G34" i="97"/>
  <c r="F34" i="97"/>
  <c r="E34" i="97"/>
  <c r="D34" i="97"/>
  <c r="B7" i="97"/>
  <c r="E57" i="98"/>
  <c r="E53" i="98"/>
  <c r="E52" i="98"/>
  <c r="E50" i="98"/>
  <c r="K34" i="98"/>
  <c r="E66" i="98" s="1"/>
  <c r="J34" i="98"/>
  <c r="I34" i="98"/>
  <c r="H34" i="98"/>
  <c r="G34" i="98"/>
  <c r="F34" i="98"/>
  <c r="E34" i="98"/>
  <c r="D34" i="98"/>
  <c r="E51" i="98" s="1"/>
  <c r="B7" i="98"/>
  <c r="K34" i="96" l="1"/>
  <c r="E66" i="96" s="1"/>
  <c r="J34" i="96"/>
  <c r="I34" i="96"/>
  <c r="E57" i="96"/>
  <c r="G34" i="96"/>
  <c r="E53" i="96" s="1"/>
  <c r="F34" i="96"/>
  <c r="E52" i="96" s="1"/>
  <c r="E34" i="96"/>
  <c r="E50" i="96" s="1"/>
  <c r="D34" i="96"/>
  <c r="E51" i="96" s="1"/>
  <c r="K34" i="95" l="1"/>
  <c r="E66" i="95" s="1"/>
  <c r="J34" i="95"/>
  <c r="I34" i="95"/>
  <c r="H34" i="95"/>
  <c r="E57" i="95" s="1"/>
  <c r="G34" i="95"/>
  <c r="E53" i="95" s="1"/>
  <c r="F34" i="95"/>
  <c r="E52" i="95" s="1"/>
  <c r="E34" i="95"/>
  <c r="E50" i="95" s="1"/>
  <c r="D34" i="95"/>
  <c r="E51" i="95" s="1"/>
  <c r="E66" i="93" l="1"/>
  <c r="K34" i="94" l="1"/>
  <c r="E66" i="94" s="1"/>
  <c r="J34" i="94"/>
  <c r="I34" i="94"/>
  <c r="H34" i="94"/>
  <c r="E57" i="94" s="1"/>
  <c r="G34" i="94"/>
  <c r="E53" i="94" s="1"/>
  <c r="F34" i="94"/>
  <c r="E52" i="94" s="1"/>
  <c r="E34" i="94"/>
  <c r="E50" i="94" s="1"/>
  <c r="D34" i="94"/>
  <c r="E51" i="94" s="1"/>
  <c r="H34" i="93"/>
  <c r="F34" i="93"/>
  <c r="E52" i="93" s="1"/>
  <c r="K34" i="93" l="1"/>
  <c r="J34" i="93"/>
  <c r="I34" i="93"/>
  <c r="E57" i="93"/>
  <c r="G34" i="93"/>
  <c r="E53" i="93" s="1"/>
  <c r="E34" i="93"/>
  <c r="E50" i="93" s="1"/>
  <c r="D34" i="93"/>
  <c r="E51" i="93" s="1"/>
  <c r="D34" i="92"/>
  <c r="K34" i="92" l="1"/>
  <c r="E66" i="92" s="1"/>
  <c r="J34" i="92"/>
  <c r="I34" i="92"/>
  <c r="H34" i="92"/>
  <c r="E57" i="92" s="1"/>
  <c r="G34" i="92"/>
  <c r="E53" i="92" s="1"/>
  <c r="F34" i="92"/>
  <c r="E52" i="92" s="1"/>
  <c r="E34" i="92"/>
  <c r="E50" i="92" s="1"/>
  <c r="E51" i="92"/>
  <c r="K34" i="91" l="1"/>
  <c r="E66" i="91" s="1"/>
  <c r="J34" i="91"/>
  <c r="I34" i="91"/>
  <c r="H34" i="91"/>
  <c r="E57" i="91" s="1"/>
  <c r="G34" i="91"/>
  <c r="E53" i="91" s="1"/>
  <c r="F34" i="91"/>
  <c r="E52" i="91" s="1"/>
  <c r="E34" i="91"/>
  <c r="E50" i="91" s="1"/>
  <c r="D34" i="91"/>
  <c r="E51" i="91" s="1"/>
  <c r="K34" i="90"/>
  <c r="E66" i="90" s="1"/>
  <c r="J34" i="90"/>
  <c r="I34" i="90"/>
  <c r="H34" i="90"/>
  <c r="E57" i="90" s="1"/>
  <c r="G34" i="90"/>
  <c r="E53" i="90" s="1"/>
  <c r="F34" i="90"/>
  <c r="E52" i="90" s="1"/>
  <c r="E34" i="90"/>
  <c r="E50" i="90" s="1"/>
  <c r="D34" i="90"/>
  <c r="E51" i="90" s="1"/>
  <c r="K34" i="89" l="1"/>
  <c r="J34" i="89"/>
  <c r="I34" i="89"/>
  <c r="H34" i="89"/>
  <c r="G34" i="89"/>
  <c r="E53" i="89" s="1"/>
  <c r="F34" i="89"/>
  <c r="E34" i="89"/>
  <c r="E50" i="89" s="1"/>
  <c r="D34" i="89"/>
  <c r="E51" i="89" s="1"/>
  <c r="K34" i="88"/>
  <c r="E66" i="88" s="1"/>
  <c r="J34" i="88"/>
  <c r="I34" i="88"/>
  <c r="H34" i="88"/>
  <c r="E57" i="88" s="1"/>
  <c r="G34" i="88"/>
  <c r="E53" i="88" s="1"/>
  <c r="F34" i="88"/>
  <c r="E52" i="88" s="1"/>
  <c r="E34" i="88"/>
  <c r="E50" i="88" s="1"/>
  <c r="D34" i="88"/>
  <c r="E51" i="88" s="1"/>
  <c r="K34" i="87"/>
  <c r="E66" i="87" s="1"/>
  <c r="J34" i="87"/>
  <c r="I34" i="87"/>
  <c r="H34" i="87"/>
  <c r="E57" i="87" s="1"/>
  <c r="G34" i="87"/>
  <c r="E53" i="87" s="1"/>
  <c r="F34" i="87"/>
  <c r="E52" i="87" s="1"/>
  <c r="E34" i="87"/>
  <c r="E50" i="87" s="1"/>
  <c r="D34" i="87"/>
  <c r="E51" i="87" s="1"/>
  <c r="E66" i="89" l="1"/>
  <c r="E57" i="89"/>
  <c r="E52" i="89"/>
  <c r="K34" i="86"/>
  <c r="J34" i="86"/>
  <c r="I34" i="86"/>
  <c r="H34" i="86"/>
  <c r="G34" i="86"/>
  <c r="E53" i="86" s="1"/>
  <c r="F34" i="86"/>
  <c r="E34" i="86"/>
  <c r="E50" i="86" s="1"/>
  <c r="D34" i="86"/>
  <c r="E51" i="86" s="1"/>
  <c r="B7" i="86"/>
  <c r="K34" i="85"/>
  <c r="E66" i="85" s="1"/>
  <c r="J34" i="85"/>
  <c r="I34" i="85"/>
  <c r="H34" i="85"/>
  <c r="E57" i="85" s="1"/>
  <c r="G34" i="85"/>
  <c r="E53" i="85" s="1"/>
  <c r="F34" i="85"/>
  <c r="E52" i="85" s="1"/>
  <c r="E34" i="85"/>
  <c r="E50" i="85" s="1"/>
  <c r="D34" i="85"/>
  <c r="E51" i="85" s="1"/>
  <c r="B7" i="85"/>
  <c r="E52" i="86" l="1"/>
  <c r="E57" i="86"/>
  <c r="E66" i="86"/>
  <c r="K34" i="84" l="1"/>
  <c r="E66" i="84" s="1"/>
  <c r="J34" i="84"/>
  <c r="I34" i="84"/>
  <c r="H34" i="84"/>
  <c r="E57" i="84" s="1"/>
  <c r="G34" i="84"/>
  <c r="E53" i="84" s="1"/>
  <c r="F34" i="84"/>
  <c r="E52" i="84" s="1"/>
  <c r="E34" i="84"/>
  <c r="E50" i="84" s="1"/>
  <c r="D34" i="84"/>
  <c r="E51" i="84" s="1"/>
  <c r="B7" i="84"/>
  <c r="J34" i="82"/>
  <c r="K34" i="82"/>
  <c r="K34" i="83" l="1"/>
  <c r="E66" i="83" s="1"/>
  <c r="J34" i="83"/>
  <c r="I34" i="83"/>
  <c r="H34" i="83"/>
  <c r="E57" i="83" s="1"/>
  <c r="G34" i="83"/>
  <c r="E53" i="83" s="1"/>
  <c r="F34" i="83"/>
  <c r="E52" i="83" s="1"/>
  <c r="E34" i="83"/>
  <c r="E50" i="83" s="1"/>
  <c r="D34" i="83"/>
  <c r="E51" i="83" s="1"/>
  <c r="B7" i="83"/>
  <c r="H34" i="82"/>
  <c r="B7" i="82" l="1"/>
  <c r="E66" i="82" l="1"/>
  <c r="G34" i="82"/>
  <c r="E53" i="82" s="1"/>
  <c r="D34" i="82"/>
  <c r="E51" i="82" s="1"/>
  <c r="E57" i="82"/>
  <c r="I34" i="82"/>
  <c r="E34" i="82"/>
  <c r="E50" i="82" s="1"/>
  <c r="D34" i="81"/>
  <c r="K34" i="81" l="1"/>
  <c r="E66" i="81" s="1"/>
  <c r="J34" i="81"/>
  <c r="I34" i="81"/>
  <c r="H34" i="81"/>
  <c r="E57" i="81" s="1"/>
  <c r="G34" i="81"/>
  <c r="E53" i="81" s="1"/>
  <c r="E34" i="81"/>
  <c r="E50" i="81" s="1"/>
  <c r="E51" i="81"/>
  <c r="B7" i="81"/>
  <c r="K34" i="80" l="1"/>
  <c r="E66" i="80" s="1"/>
  <c r="J34" i="80"/>
  <c r="I34" i="80"/>
  <c r="H34" i="80"/>
  <c r="E57" i="80" s="1"/>
  <c r="G34" i="80"/>
  <c r="E53" i="80" s="1"/>
  <c r="F34" i="80"/>
  <c r="E52" i="80" s="1"/>
  <c r="E34" i="80"/>
  <c r="E50" i="80" s="1"/>
  <c r="D34" i="80"/>
  <c r="E51" i="80" s="1"/>
  <c r="B7" i="80"/>
  <c r="B7" i="79" l="1"/>
  <c r="K34" i="79" l="1"/>
  <c r="J34" i="79"/>
  <c r="I34" i="79"/>
  <c r="H34" i="79"/>
  <c r="G34" i="79"/>
  <c r="E53" i="79" s="1"/>
  <c r="F34" i="79"/>
  <c r="E34" i="79"/>
  <c r="E50" i="79" s="1"/>
  <c r="D34" i="79"/>
  <c r="E51" i="79" s="1"/>
  <c r="E66" i="79" l="1"/>
  <c r="E52" i="79"/>
  <c r="E57" i="79"/>
  <c r="F34" i="81" l="1"/>
  <c r="E52" i="81" s="1"/>
  <c r="F34" i="82" l="1"/>
  <c r="E52" i="8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<sst xmlns="http://schemas.openxmlformats.org/spreadsheetml/2006/main" count="2256" uniqueCount="85">
  <si>
    <t>Lotto n°</t>
  </si>
  <si>
    <t>Data</t>
  </si>
  <si>
    <t>Anno</t>
  </si>
  <si>
    <t>Sottolotto</t>
  </si>
  <si>
    <t>MJ/kg t.q.</t>
  </si>
  <si>
    <t>% s.s.</t>
  </si>
  <si>
    <t>mg/MJ t.q.</t>
  </si>
  <si>
    <t>Dimensione lotto (t)</t>
  </si>
  <si>
    <t>Classe e origine dei CSS</t>
  </si>
  <si>
    <t>Parametri fisici</t>
  </si>
  <si>
    <t>Unità</t>
  </si>
  <si>
    <t>Contenuto di ceneri</t>
  </si>
  <si>
    <t>Contenuto di umidità</t>
  </si>
  <si>
    <t>% t.q.</t>
  </si>
  <si>
    <t>Valore calorifico netto</t>
  </si>
  <si>
    <t>MJ/kg s.s.</t>
  </si>
  <si>
    <t>Parametri chimici</t>
  </si>
  <si>
    <t>Cloro (Cl)</t>
  </si>
  <si>
    <t>Antimonio (Sb)</t>
  </si>
  <si>
    <t>mg/kg s.s.</t>
  </si>
  <si>
    <t>Arsenico (As)</t>
  </si>
  <si>
    <t>Cadmio (Cd)</t>
  </si>
  <si>
    <t>Cromo (Cr)</t>
  </si>
  <si>
    <t>Cobalto (Co)</t>
  </si>
  <si>
    <t>Rame (Cu)</t>
  </si>
  <si>
    <t>Piombo (Pb)</t>
  </si>
  <si>
    <t>Manganese (Mn)</t>
  </si>
  <si>
    <t>Mercurio (Hg)</t>
  </si>
  <si>
    <t>Nichel (Ni)</t>
  </si>
  <si>
    <t>Tallio (Tl)</t>
  </si>
  <si>
    <t>Vanadio (V)</t>
  </si>
  <si>
    <t>CLASSIFICAZIONE</t>
  </si>
  <si>
    <t>SPECIFICAZIONE</t>
  </si>
  <si>
    <t>-</t>
  </si>
  <si>
    <t>ELABORAZIONE DATI ANALISI CSS PER IMPIANTO A REGIME</t>
  </si>
  <si>
    <t>866.4113/00
07/2021</t>
  </si>
  <si>
    <t>Composizione campione</t>
  </si>
  <si>
    <r>
      <t xml:space="preserve">MEDIA </t>
    </r>
    <r>
      <rPr>
        <b/>
        <i/>
        <sz val="11"/>
        <color rgb="FFFF0000"/>
        <rFont val="Calibri"/>
        <family val="2"/>
        <scheme val="minor"/>
      </rPr>
      <t>1*</t>
    </r>
  </si>
  <si>
    <t>PCI (MJ/kg t.q.)</t>
  </si>
  <si>
    <t>Cloro (%s.s.)</t>
  </si>
  <si>
    <t>Mercurio (mg/MJ t.q.)</t>
  </si>
  <si>
    <r>
      <rPr>
        <b/>
        <i/>
        <sz val="10"/>
        <color rgb="FFFF0000"/>
        <rFont val="Calibri"/>
        <family val="2"/>
        <scheme val="minor"/>
      </rPr>
      <t>1*</t>
    </r>
    <r>
      <rPr>
        <sz val="10"/>
        <color theme="1"/>
        <rFont val="Calibri"/>
        <family val="2"/>
        <scheme val="minor"/>
      </rPr>
      <t xml:space="preserve"> Media aritmetica dei valori giornalieri di tutto il lotto, da utilizzare come valore per la classificazione su 10 lotti consecutivi in "</t>
    </r>
    <r>
      <rPr>
        <b/>
        <sz val="10"/>
        <color theme="1"/>
        <rFont val="Calibri"/>
        <family val="2"/>
        <scheme val="minor"/>
      </rPr>
      <t>Classificazione Specificazione 10 lotti</t>
    </r>
    <r>
      <rPr>
        <sz val="10"/>
        <color theme="1"/>
        <rFont val="Calibri"/>
        <family val="2"/>
        <scheme val="minor"/>
      </rPr>
      <t>"</t>
    </r>
  </si>
  <si>
    <r>
      <rPr>
        <sz val="10"/>
        <color theme="1"/>
        <rFont val="Calibri"/>
        <family val="2"/>
        <scheme val="minor"/>
      </rPr>
      <t xml:space="preserve">N.B.: I valori </t>
    </r>
    <r>
      <rPr>
        <b/>
        <i/>
        <sz val="10"/>
        <color theme="1"/>
        <rFont val="Calibri"/>
        <family val="2"/>
        <scheme val="minor"/>
      </rPr>
      <t>sotto soglia di rilevabilità</t>
    </r>
    <r>
      <rPr>
        <sz val="10"/>
        <color theme="1"/>
        <rFont val="Calibri"/>
        <family val="2"/>
        <scheme val="minor"/>
      </rPr>
      <t xml:space="preserve"> utilizzata dal laboratorio accreditato, sono riportati in </t>
    </r>
    <r>
      <rPr>
        <b/>
        <i/>
        <sz val="10"/>
        <color theme="1"/>
        <rFont val="Calibri"/>
        <family val="2"/>
        <scheme val="minor"/>
      </rPr>
      <t>grassetto corsivo</t>
    </r>
  </si>
  <si>
    <r>
      <rPr>
        <b/>
        <i/>
        <sz val="9"/>
        <color rgb="FFFF0000"/>
        <rFont val="Arial"/>
        <family val="2"/>
      </rPr>
      <t>2*</t>
    </r>
    <r>
      <rPr>
        <sz val="9"/>
        <color rgb="FF000000"/>
        <rFont val="Arial"/>
        <family val="2"/>
      </rPr>
      <t>: assegnare classe secondo i criteri individuati dalla norma UNI EN ISO 21640</t>
    </r>
  </si>
  <si>
    <r>
      <rPr>
        <b/>
        <i/>
        <sz val="9"/>
        <color rgb="FFFF0000"/>
        <rFont val="Arial"/>
        <family val="2"/>
      </rPr>
      <t>4*</t>
    </r>
    <r>
      <rPr>
        <sz val="9"/>
        <color rgb="FF000000"/>
        <rFont val="Arial"/>
        <family val="2"/>
      </rPr>
      <t xml:space="preserve">: assegnare una forma in base a quelle riportate in Tabella 4 della norma UNI EN ISO 21640 </t>
    </r>
  </si>
  <si>
    <r>
      <rPr>
        <b/>
        <i/>
        <sz val="9"/>
        <color rgb="FFFF0000"/>
        <rFont val="Arial"/>
        <family val="2"/>
      </rPr>
      <t>3*</t>
    </r>
    <r>
      <rPr>
        <sz val="9"/>
        <color rgb="FF000000"/>
        <rFont val="Arial"/>
        <family val="2"/>
      </rPr>
      <t>: assegnare il codice di origine dei rifiuti in ingresso secondo la Tabella 3 della norma UNI EN ISO 21640</t>
    </r>
  </si>
  <si>
    <r>
      <rPr>
        <b/>
        <i/>
        <sz val="9"/>
        <color rgb="FFFF0000"/>
        <rFont val="Arial"/>
        <family val="2"/>
      </rPr>
      <t>5*</t>
    </r>
    <r>
      <rPr>
        <sz val="9"/>
        <color rgb="FF000000"/>
        <rFont val="Arial"/>
        <family val="2"/>
      </rPr>
      <t>: setacciatura o tecnica equivalente espressa come d95, dove d è la dimensione delle particelle sulla curva di distribuzione dove passa 95% (UNI EN 15415-1)</t>
    </r>
  </si>
  <si>
    <r>
      <t xml:space="preserve">Origine </t>
    </r>
    <r>
      <rPr>
        <b/>
        <i/>
        <sz val="10"/>
        <color rgb="FFFF0000"/>
        <rFont val="Arial"/>
        <family val="2"/>
      </rPr>
      <t>3*</t>
    </r>
    <r>
      <rPr>
        <sz val="11"/>
        <color rgb="FF000000"/>
        <rFont val="Arial"/>
        <family val="2"/>
      </rPr>
      <t>: 1.2.3, 1.5.1, 1.6, 1.7.2, 1.7.5, 2.1.2, 3.1.1, 3.4*, 3.5.2</t>
    </r>
  </si>
  <si>
    <r>
      <t xml:space="preserve">Forma della particella </t>
    </r>
    <r>
      <rPr>
        <b/>
        <i/>
        <sz val="10"/>
        <color rgb="FFFF0000"/>
        <rFont val="Arial"/>
        <family val="2"/>
      </rPr>
      <t>4*</t>
    </r>
    <r>
      <rPr>
        <sz val="11"/>
        <color rgb="FF000000"/>
        <rFont val="Arial"/>
        <family val="2"/>
      </rPr>
      <t>: fluff</t>
    </r>
  </si>
  <si>
    <r>
      <t xml:space="preserve">Dimensioni della particella (d95) </t>
    </r>
    <r>
      <rPr>
        <b/>
        <i/>
        <sz val="10"/>
        <color rgb="FFFF0000"/>
        <rFont val="Arial"/>
        <family val="2"/>
      </rPr>
      <t>5*</t>
    </r>
    <r>
      <rPr>
        <sz val="11"/>
        <color rgb="FF000000"/>
        <rFont val="Arial"/>
        <family val="2"/>
      </rPr>
      <t>: 30 mm</t>
    </r>
  </si>
  <si>
    <t>Stagno (Sn)</t>
  </si>
  <si>
    <r>
      <t xml:space="preserve">Zolfo (S) </t>
    </r>
    <r>
      <rPr>
        <b/>
        <i/>
        <sz val="10"/>
        <color rgb="FFFF0000"/>
        <rFont val="Arial"/>
        <family val="2"/>
      </rPr>
      <t>6*</t>
    </r>
  </si>
  <si>
    <r>
      <rPr>
        <b/>
        <i/>
        <sz val="9"/>
        <color rgb="FFFF0000"/>
        <rFont val="Arial"/>
        <family val="2"/>
      </rPr>
      <t>6*</t>
    </r>
    <r>
      <rPr>
        <sz val="9"/>
        <color rgb="FF000000"/>
        <rFont val="Arial"/>
        <family val="2"/>
      </rPr>
      <t>: valore da riportare se richiesto dal cliente, non previsto dalla norma UNI EN ISO 21640 o dal D.M. n. 22 del 2013</t>
    </r>
  </si>
  <si>
    <t>Valore:</t>
  </si>
  <si>
    <t>INSERIRE DATI NELLE CASELLE</t>
  </si>
  <si>
    <r>
      <t>Codice classe</t>
    </r>
    <r>
      <rPr>
        <b/>
        <i/>
        <sz val="11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2*</t>
    </r>
    <r>
      <rPr>
        <sz val="11"/>
        <color rgb="FF000000"/>
        <rFont val="Arial"/>
        <family val="2"/>
      </rPr>
      <t>: 2-3-1</t>
    </r>
  </si>
  <si>
    <t>Umidità (% t.q.)</t>
  </si>
  <si>
    <t>Contenuto di ceneri   (% s.s.)</t>
  </si>
  <si>
    <t>PCI (MJ/kg s.s.)</t>
  </si>
  <si>
    <t>Produzione (kg)</t>
  </si>
  <si>
    <t>Parametri</t>
  </si>
  <si>
    <t>Limiti</t>
  </si>
  <si>
    <t>Cloro (%t.q.)</t>
  </si>
  <si>
    <t>Mercurio (mg/kg s.s.)</t>
  </si>
  <si>
    <t>&lt; 0,04</t>
  </si>
  <si>
    <t xml:space="preserve">50% tl / 50% fine  </t>
  </si>
  <si>
    <t xml:space="preserve">100% tl </t>
  </si>
  <si>
    <t>40% tl / 40% fine  / 20 rcy</t>
  </si>
  <si>
    <t>75% tl / 25% fine</t>
  </si>
  <si>
    <t>40% tl / 50% fine  / 10% rcy</t>
  </si>
  <si>
    <t>30% tl / 30% film C muggiano / 30% fine / 10% rcy</t>
  </si>
  <si>
    <t>60% tl / 20% fine  / 10% rcy</t>
  </si>
  <si>
    <t>50% tl / 50% fine</t>
  </si>
  <si>
    <t xml:space="preserve">50% fine 50% tl </t>
  </si>
  <si>
    <t>50%tl / 50%rec</t>
  </si>
  <si>
    <t>100% tl (bigbag 2)</t>
  </si>
  <si>
    <t>100% tl (bigbag 1)</t>
  </si>
  <si>
    <t>100% tl (bigbag 3)</t>
  </si>
  <si>
    <t>40% tl / 40% fine  / 20% rcy</t>
  </si>
  <si>
    <t xml:space="preserve">100%tl </t>
  </si>
  <si>
    <t>100% tl</t>
  </si>
  <si>
    <t xml:space="preserve">50 %tl / 50% fine </t>
  </si>
  <si>
    <t>33 % vaschette / 33 % ipp-Hdpe / 33 % film C</t>
  </si>
  <si>
    <t>75% tl / 25% fine.</t>
  </si>
  <si>
    <t>75% tl / 25% fine.doppia passata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</si>
</sst>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9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22" fillId="0" borderId="0" applyFont="0" applyFill="0" applyBorder="0" applyAlignment="0" applyProtection="0"/>
    <xf numFmtId="0" fontId="23" fillId="5" borderId="0" applyNumberFormat="0" applyBorder="0" applyAlignment="0" applyProtection="0"/>
    <xf numFmtId="0" fontId="24" fillId="0" borderId="33" applyNumberFormat="0" applyFill="0" applyAlignment="0" applyProtection="0"/>
    <xf numFmtId="0" fontId="25" fillId="0" borderId="34" applyNumberFormat="0" applyFill="0" applyAlignment="0" applyProtection="0"/>
    <xf numFmtId="0" fontId="26" fillId="0" borderId="35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36" applyNumberFormat="0" applyAlignment="0" applyProtection="0"/>
    <xf numFmtId="0" fontId="30" fillId="9" borderId="37" applyNumberFormat="0" applyAlignment="0" applyProtection="0"/>
    <xf numFmtId="0" fontId="31" fillId="9" borderId="36" applyNumberFormat="0" applyAlignment="0" applyProtection="0"/>
    <xf numFmtId="0" fontId="32" fillId="0" borderId="38" applyNumberFormat="0" applyFill="0" applyAlignment="0" applyProtection="0"/>
    <xf numFmtId="0" fontId="33" fillId="10" borderId="39" applyNumberFormat="0" applyAlignment="0" applyProtection="0"/>
    <xf numFmtId="0" fontId="34" fillId="0" borderId="0" applyNumberFormat="0" applyFill="0" applyBorder="0" applyAlignment="0" applyProtection="0"/>
    <xf numFmtId="0" fontId="22" fillId="11" borderId="40" applyNumberFormat="0" applyFont="0" applyAlignment="0" applyProtection="0"/>
    <xf numFmtId="0" fontId="35" fillId="0" borderId="0" applyNumberFormat="0" applyFill="0" applyBorder="0" applyAlignment="0" applyProtection="0"/>
    <xf numFmtId="0" fontId="1" fillId="0" borderId="41" applyNumberFormat="0" applyFill="0" applyAlignment="0" applyProtection="0"/>
    <xf numFmtId="0" fontId="36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6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6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6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6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6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36" fillId="35" borderId="0" applyNumberFormat="0" applyBorder="0" applyAlignment="0" applyProtection="0"/>
    <xf numFmtId="0" fontId="39" fillId="0" borderId="0"/>
  </cellStyleXfs>
  <cellXfs count="128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2" fontId="0" fillId="0" borderId="1" xfId="0" applyNumberFormat="1" applyBorder="1"/>
    <xf numFmtId="0" fontId="0" fillId="0" borderId="14" xfId="0" applyBorder="1"/>
    <xf numFmtId="0" fontId="0" fillId="0" borderId="5" xfId="0" applyBorder="1"/>
    <xf numFmtId="0" fontId="0" fillId="0" borderId="8" xfId="0" applyBorder="1"/>
    <xf numFmtId="0" fontId="1" fillId="2" borderId="16" xfId="0" applyFont="1" applyFill="1" applyBorder="1" applyAlignment="1">
      <alignment wrapText="1"/>
    </xf>
    <xf numFmtId="0" fontId="0" fillId="0" borderId="15" xfId="0" applyBorder="1"/>
    <xf numFmtId="0" fontId="0" fillId="2" borderId="16" xfId="0" applyFill="1" applyBorder="1"/>
    <xf numFmtId="0" fontId="9" fillId="0" borderId="0" xfId="0" applyFont="1"/>
    <xf numFmtId="0" fontId="6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2" borderId="16" xfId="0" applyFont="1" applyFill="1" applyBorder="1"/>
    <xf numFmtId="0" fontId="10" fillId="0" borderId="0" xfId="0" applyFont="1"/>
    <xf numFmtId="2" fontId="0" fillId="0" borderId="0" xfId="0" applyNumberFormat="1"/>
    <xf numFmtId="164" fontId="0" fillId="0" borderId="0" xfId="0" applyNumberFormat="1"/>
    <xf numFmtId="0" fontId="13" fillId="0" borderId="15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3" fillId="0" borderId="13" xfId="0" applyFont="1" applyBorder="1"/>
    <xf numFmtId="2" fontId="0" fillId="0" borderId="14" xfId="0" applyNumberFormat="1" applyBorder="1"/>
    <xf numFmtId="0" fontId="10" fillId="3" borderId="1" xfId="0" applyFont="1" applyFill="1" applyBorder="1"/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1" fontId="2" fillId="0" borderId="0" xfId="0" applyNumberFormat="1" applyFont="1"/>
    <xf numFmtId="2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164" fontId="0" fillId="0" borderId="1" xfId="0" applyNumberForma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1" fillId="3" borderId="1" xfId="0" applyFont="1" applyFill="1" applyBorder="1" applyAlignment="1">
      <alignment vertical="center"/>
    </xf>
    <xf numFmtId="0" fontId="0" fillId="0" borderId="22" xfId="0" applyBorder="1"/>
    <xf numFmtId="0" fontId="0" fillId="0" borderId="23" xfId="0" applyBorder="1"/>
    <xf numFmtId="164" fontId="6" fillId="3" borderId="1" xfId="0" applyNumberFormat="1" applyFont="1" applyFill="1" applyBorder="1" applyAlignment="1">
      <alignment vertical="center"/>
    </xf>
    <xf numFmtId="0" fontId="8" fillId="2" borderId="31" xfId="0" applyFont="1" applyFill="1" applyBorder="1"/>
    <xf numFmtId="0" fontId="10" fillId="3" borderId="32" xfId="0" applyFont="1" applyFill="1" applyBorder="1"/>
    <xf numFmtId="0" fontId="10" fillId="0" borderId="22" xfId="0" applyFont="1" applyBorder="1"/>
    <xf numFmtId="49" fontId="0" fillId="0" borderId="8" xfId="0" applyNumberFormat="1" applyBorder="1" applyAlignment="1">
      <alignment horizontal="center"/>
    </xf>
    <xf numFmtId="1" fontId="0" fillId="0" borderId="0" xfId="0" applyNumberFormat="1"/>
    <xf numFmtId="0" fontId="5" fillId="0" borderId="1" xfId="0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vertical="center"/>
    </xf>
    <xf numFmtId="0" fontId="1" fillId="3" borderId="9" xfId="0" applyFont="1" applyFill="1" applyBorder="1" applyAlignment="1">
      <alignment vertical="center" wrapText="1"/>
    </xf>
    <xf numFmtId="1" fontId="0" fillId="3" borderId="1" xfId="0" applyNumberFormat="1" applyFill="1" applyBorder="1"/>
    <xf numFmtId="0" fontId="1" fillId="0" borderId="0" xfId="0" applyFont="1" applyAlignment="1">
      <alignment horizontal="center"/>
    </xf>
    <xf numFmtId="165" fontId="0" fillId="0" borderId="1" xfId="0" applyNumberFormat="1" applyBorder="1"/>
    <xf numFmtId="165" fontId="6" fillId="3" borderId="1" xfId="0" applyNumberFormat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3" borderId="1" xfId="0" quotePrefix="1" applyFill="1" applyBorder="1" applyAlignment="1">
      <alignment horizontal="center"/>
    </xf>
    <xf numFmtId="0" fontId="38" fillId="3" borderId="1" xfId="0" quotePrefix="1" applyFon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/>
    </xf>
    <xf numFmtId="0" fontId="41" fillId="3" borderId="1" xfId="0" applyFont="1" applyFill="1" applyBorder="1" applyAlignment="1">
      <alignment horizontal="center"/>
    </xf>
    <xf numFmtId="0" fontId="40" fillId="3" borderId="1" xfId="0" applyFont="1" applyFill="1" applyBorder="1" applyAlignment="1">
      <alignment vertical="center"/>
    </xf>
    <xf numFmtId="0" fontId="42" fillId="3" borderId="1" xfId="0" applyFont="1" applyFill="1" applyBorder="1" applyAlignment="1">
      <alignment horizontal="center"/>
    </xf>
    <xf numFmtId="0" fontId="19" fillId="3" borderId="1" xfId="0" quotePrefix="1" applyFont="1" applyFill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4" borderId="2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14" fontId="41" fillId="2" borderId="1" xfId="0" applyNumberFormat="1" applyFont="1" applyFill="1" applyBorder="1"/>
    <xf numFmtId="0" fontId="43" fillId="3" borderId="1" xfId="0" applyFont="1" applyFill="1" applyBorder="1" applyAlignment="1">
      <alignment vertical="center"/>
    </xf>
  </cellXfs>
  <cellStyles count="44">
    <cellStyle name="20% - Colore 1" xfId="19" builtinId="30" customBuiltin="1"/>
    <cellStyle name="20% - Colore 2" xfId="22" builtinId="34" customBuiltin="1"/>
    <cellStyle name="20% - Colore 3" xfId="25" builtinId="38" customBuiltin="1"/>
    <cellStyle name="20% - Colore 4" xfId="28" builtinId="42" customBuiltin="1"/>
    <cellStyle name="20% - Colore 5" xfId="31" builtinId="46" customBuiltin="1"/>
    <cellStyle name="20% - Colore 6" xfId="34" builtinId="50" customBuiltin="1"/>
    <cellStyle name="40% - Colore 1" xfId="20" builtinId="31" customBuiltin="1"/>
    <cellStyle name="40% - Colore 2" xfId="23" builtinId="35" customBuiltin="1"/>
    <cellStyle name="40% - Colore 3" xfId="26" builtinId="39" customBuiltin="1"/>
    <cellStyle name="40% - Colore 4" xfId="29" builtinId="43" customBuiltin="1"/>
    <cellStyle name="40% - Colore 5" xfId="32" builtinId="47" customBuiltin="1"/>
    <cellStyle name="40% - Colore 6" xfId="35" builtinId="51" customBuiltin="1"/>
    <cellStyle name="60% - Colore 1 2" xfId="37" xr:uid="{EC4EEF7F-DDBF-476F-99FE-C2E24AC94D91}"/>
    <cellStyle name="60% - Colore 2 2" xfId="38" xr:uid="{035B3001-507F-430F-ADEA-9ECA60B67452}"/>
    <cellStyle name="60% - Colore 3 2" xfId="39" xr:uid="{4E69C7A1-7015-45E9-B5B2-C1BB7495A696}"/>
    <cellStyle name="60% - Colore 4 2" xfId="40" xr:uid="{DB03636C-4B18-4F37-B699-1B49588E1E4B}"/>
    <cellStyle name="60% - Colore 5 2" xfId="41" xr:uid="{1077CF73-2B40-496A-80D5-A5B7FF435C5E}"/>
    <cellStyle name="60% - Colore 6 2" xfId="42" xr:uid="{96DA9027-6349-4A54-8BA9-F2264DABAEB9}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1" builtinId="33" customBuiltin="1"/>
    <cellStyle name="Colore 3" xfId="24" builtinId="37" customBuiltin="1"/>
    <cellStyle name="Colore 4" xfId="27" builtinId="41" customBuiltin="1"/>
    <cellStyle name="Colore 5" xfId="30" builtinId="45" customBuiltin="1"/>
    <cellStyle name="Colore 6" xfId="33" builtinId="49" customBuiltin="1"/>
    <cellStyle name="Input" xfId="9" builtinId="20" customBuiltin="1"/>
    <cellStyle name="Migliaia 2" xfId="1" xr:uid="{E47ECDE3-06CC-49C5-9CB2-38250E35509D}"/>
    <cellStyle name="Neutrale 2" xfId="2" xr:uid="{17F01A34-3A01-4652-9178-373791423CE8}"/>
    <cellStyle name="Normale" xfId="0" builtinId="0"/>
    <cellStyle name="Normale 2" xfId="43" xr:uid="{DA8CB624-ED08-42EB-9513-223F19B8F8B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itolo 5" xfId="36" xr:uid="{40787D42-8755-4878-A732-544FF41BCC4A}"/>
    <cellStyle name="Totale" xfId="17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microsoft.com/office/2017/06/relationships/rdRichValueStructure" Target="richData/rdrichvaluestructure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768D92D-42CE-487B-B7EF-8D8D20F66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708616</xdr:colOff>
      <xdr:row>3</xdr:row>
      <xdr:rowOff>20130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A8F8845-15FE-44F9-8E07-5E25E9D48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3" y="87630"/>
          <a:ext cx="1440133" cy="637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708616</xdr:colOff>
      <xdr:row>3</xdr:row>
      <xdr:rowOff>20130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3763002-90DD-42D5-8DE3-1D23412B3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38228" cy="6430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704806</xdr:colOff>
      <xdr:row>3</xdr:row>
      <xdr:rowOff>16320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F899326-45CE-405E-979E-BD7033B28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3" y="87630"/>
          <a:ext cx="1436323" cy="6335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5294</xdr:colOff>
      <xdr:row>0</xdr:row>
      <xdr:rowOff>0</xdr:rowOff>
    </xdr:from>
    <xdr:to>
      <xdr:col>1</xdr:col>
      <xdr:colOff>662472</xdr:colOff>
      <xdr:row>1</xdr:row>
      <xdr:rowOff>322178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77D01B8-6DD4-4081-9B08-2C944F81B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4" y="0"/>
          <a:ext cx="1408595" cy="66084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129119</xdr:colOff>
      <xdr:row>0</xdr:row>
      <xdr:rowOff>19050</xdr:rowOff>
    </xdr:from>
    <xdr:to>
      <xdr:col>1</xdr:col>
      <xdr:colOff>710097</xdr:colOff>
      <xdr:row>1</xdr:row>
      <xdr:rowOff>503153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5D716C7-F56A-4D1F-8E43-BC4DC88D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19" y="19050"/>
          <a:ext cx="1409653" cy="67460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224369</xdr:colOff>
      <xdr:row>0</xdr:row>
      <xdr:rowOff>85725</xdr:rowOff>
    </xdr:from>
    <xdr:to>
      <xdr:col>1</xdr:col>
      <xdr:colOff>252897</xdr:colOff>
      <xdr:row>1</xdr:row>
      <xdr:rowOff>588878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D824D22-3D64-4785-8917-CAA42B3A0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69" y="85725"/>
          <a:ext cx="1409653" cy="69365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224369</xdr:colOff>
      <xdr:row>0</xdr:row>
      <xdr:rowOff>85725</xdr:rowOff>
    </xdr:from>
    <xdr:to>
      <xdr:col>1</xdr:col>
      <xdr:colOff>252897</xdr:colOff>
      <xdr:row>1</xdr:row>
      <xdr:rowOff>588878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B78A131-8CE1-454F-93FD-AFF636060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69" y="85725"/>
          <a:ext cx="1409653" cy="69365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224369</xdr:colOff>
      <xdr:row>0</xdr:row>
      <xdr:rowOff>85725</xdr:rowOff>
    </xdr:from>
    <xdr:to>
      <xdr:col>1</xdr:col>
      <xdr:colOff>252897</xdr:colOff>
      <xdr:row>1</xdr:row>
      <xdr:rowOff>588878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0912230-D244-49AF-91A9-59D6B1A70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69" y="85725"/>
          <a:ext cx="1409653" cy="69365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224369</xdr:colOff>
      <xdr:row>0</xdr:row>
      <xdr:rowOff>85725</xdr:rowOff>
    </xdr:from>
    <xdr:to>
      <xdr:col>1</xdr:col>
      <xdr:colOff>252897</xdr:colOff>
      <xdr:row>1</xdr:row>
      <xdr:rowOff>588878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5C0145A-0AE0-40CA-A52B-B1E11255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69" y="85725"/>
          <a:ext cx="1409653" cy="6936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C2493C4-4B15-420D-B513-936D5C0D4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73B2D02-8382-4D7B-97EA-7DBC0DD6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C7F2C7E-55A5-48F5-ABAF-5F979C392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39ED50A-3004-4DBB-BFFA-D57455C8B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458C135-F67A-4F61-B511-DBF0C78AE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720046</xdr:colOff>
      <xdr:row>3</xdr:row>
      <xdr:rowOff>23940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71B4423-934A-40FF-A3C3-FEFB9F961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704806</xdr:colOff>
      <xdr:row>3</xdr:row>
      <xdr:rowOff>16320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C0D6C2D-8BCC-46C3-B180-19187CFB8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85725</xdr:rowOff>
    </xdr:from>
    <xdr:to>
      <xdr:col>1</xdr:col>
      <xdr:colOff>704806</xdr:colOff>
      <xdr:row>3</xdr:row>
      <xdr:rowOff>16320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CE713A7-F45B-4E87-B99F-A8FC56087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8" y="85725"/>
          <a:ext cx="1449658" cy="64687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D8AA6-87F1-4C2A-A203-2E350A043E17}">
  <dimension ref="A1:Y79"/>
  <sheetViews>
    <sheetView topLeftCell="A37" workbookViewId="0">
      <selection activeCell="K34" sqref="K34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 t="e" vm="1">
        <v>#VALUE!</v>
      </c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1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1</v>
      </c>
      <c r="C6" s="15"/>
      <c r="P6" s="6"/>
    </row>
    <row r="7" spans="1:25" ht="30" x14ac:dyDescent="0.25">
      <c r="A7" s="7" t="s">
        <v>7</v>
      </c>
      <c r="B7" s="53">
        <f>(SUM(L10:L33)/1000)</f>
        <v>1214.78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45293</v>
      </c>
      <c r="C10" s="2" t="s">
        <v>65</v>
      </c>
      <c r="D10" s="61">
        <v>22.2</v>
      </c>
      <c r="E10" s="61">
        <v>11.9</v>
      </c>
      <c r="F10" s="61">
        <v>24.64</v>
      </c>
      <c r="G10" s="61">
        <v>32.14</v>
      </c>
      <c r="H10" s="63">
        <v>1.5169999999999999</v>
      </c>
      <c r="I10" s="61">
        <v>1.18</v>
      </c>
      <c r="J10" s="64">
        <v>0.04</v>
      </c>
      <c r="K10" s="75">
        <v>1E-3</v>
      </c>
      <c r="L10" s="62">
        <v>51300</v>
      </c>
      <c r="M10" s="66"/>
      <c r="O10" s="28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45294</v>
      </c>
      <c r="C11" s="2" t="s">
        <v>65</v>
      </c>
      <c r="D11" s="61">
        <v>16.7</v>
      </c>
      <c r="E11" s="61">
        <v>16.2</v>
      </c>
      <c r="F11" s="61">
        <v>22.94</v>
      </c>
      <c r="G11" s="61">
        <v>27.9</v>
      </c>
      <c r="H11" s="63">
        <v>1.006</v>
      </c>
      <c r="I11" s="61">
        <v>0.84</v>
      </c>
      <c r="J11" s="64">
        <v>0.04</v>
      </c>
      <c r="K11" s="75">
        <v>1E-3</v>
      </c>
      <c r="L11" s="62">
        <v>52400</v>
      </c>
      <c r="M11" s="66"/>
      <c r="O11" s="19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45295</v>
      </c>
      <c r="C12" s="2" t="s">
        <v>65</v>
      </c>
      <c r="D12" s="61">
        <v>16.600000000000001</v>
      </c>
      <c r="E12" s="61">
        <v>12.6</v>
      </c>
      <c r="F12" s="61">
        <v>25.73</v>
      </c>
      <c r="G12" s="61">
        <v>31.16</v>
      </c>
      <c r="H12" s="65">
        <v>0.99099999999999999</v>
      </c>
      <c r="I12" s="61">
        <v>0.83</v>
      </c>
      <c r="J12" s="64">
        <v>0.04</v>
      </c>
      <c r="K12" s="64">
        <v>1E-3</v>
      </c>
      <c r="L12" s="62">
        <v>53020</v>
      </c>
      <c r="M12" s="66"/>
      <c r="O12" s="19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45296</v>
      </c>
      <c r="C13" s="2" t="s">
        <v>65</v>
      </c>
      <c r="D13" s="61">
        <v>20.5</v>
      </c>
      <c r="E13" s="61">
        <v>12.6</v>
      </c>
      <c r="F13" s="61">
        <v>23.29</v>
      </c>
      <c r="G13" s="61">
        <v>29.73</v>
      </c>
      <c r="H13" s="63">
        <v>1.2110000000000001</v>
      </c>
      <c r="I13" s="61">
        <v>0.96</v>
      </c>
      <c r="J13" s="61">
        <v>0.32</v>
      </c>
      <c r="K13" s="61">
        <v>1.0999999999999999E-2</v>
      </c>
      <c r="L13" s="62">
        <v>50940</v>
      </c>
      <c r="M13" s="66"/>
      <c r="O13" s="19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45299</v>
      </c>
      <c r="C14" s="2" t="s">
        <v>66</v>
      </c>
      <c r="D14" s="61">
        <v>1.7</v>
      </c>
      <c r="E14" s="61">
        <v>6.8</v>
      </c>
      <c r="F14" s="61">
        <v>35.17</v>
      </c>
      <c r="G14" s="61">
        <v>35.799999999999997</v>
      </c>
      <c r="H14" s="61">
        <v>0.41</v>
      </c>
      <c r="I14" s="61">
        <v>0.4</v>
      </c>
      <c r="J14" s="61">
        <v>0.22</v>
      </c>
      <c r="K14" s="61">
        <v>6.0000000000000001E-3</v>
      </c>
      <c r="L14" s="62"/>
      <c r="M14" s="66"/>
      <c r="O14" s="19"/>
      <c r="P14" s="48"/>
    </row>
    <row r="15" spans="1:25" x14ac:dyDescent="0.25">
      <c r="A15" s="9">
        <v>6</v>
      </c>
      <c r="B15" s="2">
        <v>45299</v>
      </c>
      <c r="C15" s="2" t="s">
        <v>66</v>
      </c>
      <c r="D15" s="61">
        <v>1.4</v>
      </c>
      <c r="E15" s="61">
        <v>9.5</v>
      </c>
      <c r="F15" s="61">
        <v>31.8</v>
      </c>
      <c r="G15" s="61">
        <v>32.28</v>
      </c>
      <c r="H15" s="61">
        <v>0.64300000000000002</v>
      </c>
      <c r="I15" s="61">
        <v>0.63</v>
      </c>
      <c r="J15" s="64">
        <v>0.04</v>
      </c>
      <c r="K15" s="64">
        <v>1E-3</v>
      </c>
      <c r="L15" s="62">
        <v>76190</v>
      </c>
      <c r="M15" s="66"/>
      <c r="O15" s="19"/>
      <c r="P15" s="48"/>
    </row>
    <row r="16" spans="1:25" x14ac:dyDescent="0.25">
      <c r="A16" s="9">
        <v>7</v>
      </c>
      <c r="B16" s="2">
        <v>45300</v>
      </c>
      <c r="C16" s="2" t="s">
        <v>67</v>
      </c>
      <c r="D16" s="61">
        <v>26.7</v>
      </c>
      <c r="E16" s="61">
        <v>16.2</v>
      </c>
      <c r="F16" s="61">
        <v>19.940000000000001</v>
      </c>
      <c r="G16" s="61">
        <v>27.82</v>
      </c>
      <c r="H16" s="63">
        <v>1.109</v>
      </c>
      <c r="I16" s="61">
        <v>0.81</v>
      </c>
      <c r="J16" s="61">
        <v>0.28000000000000003</v>
      </c>
      <c r="K16" s="61">
        <v>0.01</v>
      </c>
      <c r="L16" s="62"/>
      <c r="M16" s="66"/>
      <c r="O16" s="19"/>
      <c r="P16" s="48"/>
    </row>
    <row r="17" spans="1:24" x14ac:dyDescent="0.25">
      <c r="A17" s="9">
        <v>8</v>
      </c>
      <c r="B17" s="2">
        <v>45300</v>
      </c>
      <c r="C17" s="2" t="s">
        <v>67</v>
      </c>
      <c r="D17" s="61">
        <v>20.8</v>
      </c>
      <c r="E17" s="61">
        <v>17.8</v>
      </c>
      <c r="F17" s="61">
        <v>19.48</v>
      </c>
      <c r="G17" s="61">
        <v>25.04</v>
      </c>
      <c r="H17" s="63">
        <v>1.052</v>
      </c>
      <c r="I17" s="61">
        <v>0.83</v>
      </c>
      <c r="J17" s="61">
        <v>0.39</v>
      </c>
      <c r="K17" s="61">
        <v>1.6E-2</v>
      </c>
      <c r="L17" s="62">
        <v>150560</v>
      </c>
      <c r="M17" s="66"/>
      <c r="O17" s="19"/>
      <c r="P17" s="48"/>
    </row>
    <row r="18" spans="1:24" x14ac:dyDescent="0.25">
      <c r="A18" s="9">
        <v>9</v>
      </c>
      <c r="B18" s="2">
        <v>45301</v>
      </c>
      <c r="C18" s="2" t="s">
        <v>68</v>
      </c>
      <c r="D18" s="61">
        <v>18.399999999999999</v>
      </c>
      <c r="E18" s="61">
        <v>10.9</v>
      </c>
      <c r="F18" s="61">
        <v>22.58</v>
      </c>
      <c r="G18" s="61">
        <v>28.05</v>
      </c>
      <c r="H18" s="63">
        <v>1.2629999999999999</v>
      </c>
      <c r="I18" s="61">
        <v>1.03</v>
      </c>
      <c r="J18" s="61">
        <v>0.34</v>
      </c>
      <c r="K18" s="61">
        <v>1.2E-2</v>
      </c>
      <c r="L18" s="62"/>
      <c r="M18" s="66"/>
      <c r="O18" s="19"/>
      <c r="P18" s="48"/>
    </row>
    <row r="19" spans="1:24" x14ac:dyDescent="0.25">
      <c r="A19" s="9">
        <v>10</v>
      </c>
      <c r="B19" s="2">
        <v>45301</v>
      </c>
      <c r="C19" s="2" t="s">
        <v>68</v>
      </c>
      <c r="D19" s="61">
        <v>19.899999999999999</v>
      </c>
      <c r="E19" s="61">
        <v>10.199999999999999</v>
      </c>
      <c r="F19" s="61">
        <v>23.56</v>
      </c>
      <c r="G19" s="61">
        <v>29.81</v>
      </c>
      <c r="H19" s="63">
        <v>1.226</v>
      </c>
      <c r="I19" s="61">
        <v>0.98</v>
      </c>
      <c r="J19" s="61">
        <v>0.21</v>
      </c>
      <c r="K19" s="61">
        <v>7.0000000000000001E-3</v>
      </c>
      <c r="L19" s="62">
        <v>100210</v>
      </c>
      <c r="M19" s="66"/>
      <c r="O19" s="19"/>
      <c r="P19" s="48"/>
    </row>
    <row r="20" spans="1:24" x14ac:dyDescent="0.25">
      <c r="A20" s="9">
        <v>11</v>
      </c>
      <c r="B20" s="2">
        <v>45302</v>
      </c>
      <c r="C20" s="2" t="s">
        <v>68</v>
      </c>
      <c r="D20" s="61">
        <v>27.2</v>
      </c>
      <c r="E20" s="61">
        <v>8.1999999999999993</v>
      </c>
      <c r="F20" s="61">
        <v>23.63</v>
      </c>
      <c r="G20" s="61">
        <v>33.08</v>
      </c>
      <c r="H20" s="63">
        <v>1.33</v>
      </c>
      <c r="I20" s="61">
        <v>0.97</v>
      </c>
      <c r="J20" s="61">
        <v>0.05</v>
      </c>
      <c r="K20" s="61">
        <v>1E-3</v>
      </c>
      <c r="L20" s="62"/>
      <c r="M20" s="66"/>
      <c r="O20" s="19"/>
      <c r="P20" s="48"/>
    </row>
    <row r="21" spans="1:24" x14ac:dyDescent="0.25">
      <c r="A21" s="9">
        <v>12</v>
      </c>
      <c r="B21" s="2">
        <v>45302</v>
      </c>
      <c r="C21" s="2" t="s">
        <v>66</v>
      </c>
      <c r="D21" s="61">
        <v>3.2</v>
      </c>
      <c r="E21" s="61">
        <v>11.6</v>
      </c>
      <c r="F21" s="61">
        <v>28.69</v>
      </c>
      <c r="G21" s="61">
        <v>29.68</v>
      </c>
      <c r="H21" s="61">
        <v>0.82299999999999995</v>
      </c>
      <c r="I21" s="61">
        <v>0.8</v>
      </c>
      <c r="J21" s="61">
        <v>0.1</v>
      </c>
      <c r="K21" s="61">
        <v>3.0000000000000001E-3</v>
      </c>
      <c r="L21" s="62">
        <v>100880</v>
      </c>
      <c r="M21" s="66"/>
      <c r="O21" s="19"/>
      <c r="P21" s="48"/>
    </row>
    <row r="22" spans="1:24" ht="15" customHeight="1" x14ac:dyDescent="0.25">
      <c r="A22" s="9">
        <v>13</v>
      </c>
      <c r="B22" s="2">
        <v>45303</v>
      </c>
      <c r="C22" s="2" t="s">
        <v>66</v>
      </c>
      <c r="D22" s="61">
        <v>1.3</v>
      </c>
      <c r="E22" s="61">
        <v>7.7</v>
      </c>
      <c r="F22" s="61">
        <v>33.33</v>
      </c>
      <c r="G22" s="61">
        <v>33.78</v>
      </c>
      <c r="H22" s="61">
        <v>0.41899999999999998</v>
      </c>
      <c r="I22" s="61">
        <v>0.41</v>
      </c>
      <c r="J22" s="61">
        <v>0.16</v>
      </c>
      <c r="K22" s="61">
        <v>5.0000000000000001E-3</v>
      </c>
      <c r="L22" s="62"/>
      <c r="M22" s="66"/>
      <c r="O22" s="19"/>
      <c r="P22" s="48"/>
    </row>
    <row r="23" spans="1:24" x14ac:dyDescent="0.25">
      <c r="A23" s="9">
        <v>14</v>
      </c>
      <c r="B23" s="2">
        <v>45303</v>
      </c>
      <c r="C23" s="2" t="s">
        <v>66</v>
      </c>
      <c r="D23" s="61">
        <v>1.5</v>
      </c>
      <c r="E23" s="61">
        <v>7.9</v>
      </c>
      <c r="F23" s="61">
        <v>31.99</v>
      </c>
      <c r="G23" s="61">
        <v>32.200000000000003</v>
      </c>
      <c r="H23" s="61">
        <v>0.14899999999999999</v>
      </c>
      <c r="I23" s="64">
        <v>0.17</v>
      </c>
      <c r="J23" s="61">
        <v>0.45</v>
      </c>
      <c r="K23" s="61">
        <v>1.4E-2</v>
      </c>
      <c r="L23" s="62">
        <v>68390</v>
      </c>
      <c r="M23" s="66"/>
      <c r="O23" s="19"/>
      <c r="P23" s="48"/>
    </row>
    <row r="24" spans="1:24" x14ac:dyDescent="0.25">
      <c r="A24" s="9">
        <v>15</v>
      </c>
      <c r="B24" s="2">
        <v>45306</v>
      </c>
      <c r="C24" s="2" t="s">
        <v>66</v>
      </c>
      <c r="D24" s="61">
        <v>1.6</v>
      </c>
      <c r="E24" s="61">
        <v>9.6999999999999993</v>
      </c>
      <c r="F24" s="61">
        <v>34.08</v>
      </c>
      <c r="G24" s="61">
        <v>34.659999999999997</v>
      </c>
      <c r="H24" s="61">
        <v>0.44700000000000001</v>
      </c>
      <c r="I24" s="61">
        <v>0.44</v>
      </c>
      <c r="J24" s="61">
        <v>0.42</v>
      </c>
      <c r="K24" s="61">
        <v>1.2E-2</v>
      </c>
      <c r="L24" s="62"/>
      <c r="M24" s="59"/>
      <c r="O24" s="19"/>
      <c r="P24" s="48"/>
    </row>
    <row r="25" spans="1:24" x14ac:dyDescent="0.25">
      <c r="A25" s="9">
        <v>16</v>
      </c>
      <c r="B25" s="2">
        <v>45306</v>
      </c>
      <c r="C25" s="2" t="s">
        <v>66</v>
      </c>
      <c r="D25" s="61">
        <v>1.8</v>
      </c>
      <c r="E25" s="61">
        <v>7</v>
      </c>
      <c r="F25" s="61">
        <v>33.909999999999997</v>
      </c>
      <c r="G25" s="61">
        <v>34.56</v>
      </c>
      <c r="H25" s="61">
        <v>0.51400000000000001</v>
      </c>
      <c r="I25" s="61">
        <v>0.5</v>
      </c>
      <c r="J25" s="61">
        <v>0.16</v>
      </c>
      <c r="K25" s="61">
        <v>5.0000000000000001E-3</v>
      </c>
      <c r="L25" s="62">
        <v>123570</v>
      </c>
      <c r="M25" s="59"/>
      <c r="O25" s="19"/>
      <c r="P25" s="48"/>
    </row>
    <row r="26" spans="1:24" x14ac:dyDescent="0.25">
      <c r="A26" s="9">
        <v>17</v>
      </c>
      <c r="B26" s="2">
        <v>45307</v>
      </c>
      <c r="C26" s="2" t="s">
        <v>66</v>
      </c>
      <c r="D26" s="61">
        <v>1.6</v>
      </c>
      <c r="E26" s="61">
        <v>9.6</v>
      </c>
      <c r="F26" s="61">
        <v>33.75</v>
      </c>
      <c r="G26" s="61">
        <v>34.340000000000003</v>
      </c>
      <c r="H26" s="61">
        <v>0.28399999999999997</v>
      </c>
      <c r="I26" s="61">
        <v>0.28000000000000003</v>
      </c>
      <c r="J26" s="61">
        <v>0.36</v>
      </c>
      <c r="K26" s="61">
        <v>0.01</v>
      </c>
      <c r="L26" s="62"/>
      <c r="M26" s="19"/>
      <c r="O26" s="19"/>
      <c r="P26" s="48"/>
      <c r="Q26" s="19"/>
    </row>
    <row r="27" spans="1:24" x14ac:dyDescent="0.25">
      <c r="A27" s="9">
        <v>18</v>
      </c>
      <c r="B27" s="2">
        <v>45307</v>
      </c>
      <c r="C27" s="2" t="s">
        <v>66</v>
      </c>
      <c r="D27" s="61">
        <v>20.3</v>
      </c>
      <c r="E27" s="61">
        <v>10.8</v>
      </c>
      <c r="F27" s="61">
        <v>23.49</v>
      </c>
      <c r="G27" s="61">
        <v>29.91</v>
      </c>
      <c r="H27" s="61">
        <v>0.84899999999999998</v>
      </c>
      <c r="I27" s="61">
        <v>0.68</v>
      </c>
      <c r="J27" s="61">
        <v>0.27</v>
      </c>
      <c r="K27" s="61">
        <v>8.9999999999999993E-3</v>
      </c>
      <c r="L27" s="62">
        <v>95680</v>
      </c>
      <c r="M27" s="19"/>
      <c r="O27" s="19"/>
      <c r="P27" s="48"/>
      <c r="Q27" s="19"/>
    </row>
    <row r="28" spans="1:24" x14ac:dyDescent="0.25">
      <c r="A28" s="9">
        <v>19</v>
      </c>
      <c r="B28" s="2">
        <v>45308</v>
      </c>
      <c r="C28" s="2" t="s">
        <v>66</v>
      </c>
      <c r="D28" s="61">
        <v>22.6</v>
      </c>
      <c r="E28" s="61">
        <v>9.4</v>
      </c>
      <c r="F28" s="61">
        <v>25.15</v>
      </c>
      <c r="G28" s="61">
        <v>32.97</v>
      </c>
      <c r="H28" s="61">
        <v>0.82599999999999996</v>
      </c>
      <c r="I28" s="61">
        <v>0.64</v>
      </c>
      <c r="J28" s="61">
        <v>0.25</v>
      </c>
      <c r="K28" s="61">
        <v>8.0000000000000002E-3</v>
      </c>
      <c r="L28" s="62"/>
      <c r="N28" s="19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45308</v>
      </c>
      <c r="C29" s="2" t="s">
        <v>66</v>
      </c>
      <c r="D29" s="61">
        <v>1.3</v>
      </c>
      <c r="E29" s="61">
        <v>7.8</v>
      </c>
      <c r="F29" s="61">
        <v>33.1</v>
      </c>
      <c r="G29" s="61">
        <v>33.549999999999997</v>
      </c>
      <c r="H29" s="61">
        <v>0.35899999999999999</v>
      </c>
      <c r="I29" s="61">
        <v>0.35</v>
      </c>
      <c r="J29" s="61">
        <v>0.1</v>
      </c>
      <c r="K29" s="61">
        <v>3.0000000000000001E-3</v>
      </c>
      <c r="L29" s="62">
        <v>99720</v>
      </c>
      <c r="N29" s="19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45309</v>
      </c>
      <c r="C30" s="2" t="s">
        <v>66</v>
      </c>
      <c r="D30" s="61">
        <v>21.9</v>
      </c>
      <c r="E30" s="61">
        <v>10.7</v>
      </c>
      <c r="F30" s="61">
        <v>22.24</v>
      </c>
      <c r="G30" s="61">
        <v>28.95</v>
      </c>
      <c r="H30" s="61">
        <v>0.68200000000000005</v>
      </c>
      <c r="I30" s="61">
        <v>0.53</v>
      </c>
      <c r="J30" s="61">
        <v>0.38</v>
      </c>
      <c r="K30" s="61">
        <v>1.2999999999999999E-2</v>
      </c>
      <c r="L30" s="62"/>
      <c r="N30" s="19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45309</v>
      </c>
      <c r="C31" s="2" t="s">
        <v>66</v>
      </c>
      <c r="D31" s="61">
        <v>19.899999999999999</v>
      </c>
      <c r="E31" s="61">
        <v>9.1</v>
      </c>
      <c r="F31" s="61">
        <v>25.86</v>
      </c>
      <c r="G31" s="61">
        <v>32.71</v>
      </c>
      <c r="H31" s="63">
        <v>1.34</v>
      </c>
      <c r="I31" s="61">
        <v>1.07</v>
      </c>
      <c r="J31" s="61">
        <v>0.34</v>
      </c>
      <c r="K31" s="61">
        <v>0.01</v>
      </c>
      <c r="L31" s="62">
        <v>96970</v>
      </c>
      <c r="N31" s="19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45310</v>
      </c>
      <c r="C32" s="2" t="s">
        <v>66</v>
      </c>
      <c r="D32" s="61">
        <v>20.399999999999999</v>
      </c>
      <c r="E32" s="61">
        <v>16.8</v>
      </c>
      <c r="F32" s="61">
        <v>22.67</v>
      </c>
      <c r="G32" s="61">
        <v>28.91</v>
      </c>
      <c r="H32" s="61">
        <v>0.753</v>
      </c>
      <c r="I32" s="61">
        <v>0.6</v>
      </c>
      <c r="J32" s="61">
        <v>0.08</v>
      </c>
      <c r="K32" s="61">
        <v>3.0000000000000001E-3</v>
      </c>
      <c r="L32" s="62"/>
      <c r="N32" s="19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45310</v>
      </c>
      <c r="C33" s="2" t="s">
        <v>66</v>
      </c>
      <c r="D33" s="61">
        <v>22.3</v>
      </c>
      <c r="E33" s="61">
        <v>16.899999999999999</v>
      </c>
      <c r="F33" s="61">
        <v>22.95</v>
      </c>
      <c r="G33" s="61">
        <v>30.02</v>
      </c>
      <c r="H33" s="61">
        <v>0.78200000000000003</v>
      </c>
      <c r="I33" s="61">
        <v>0.61</v>
      </c>
      <c r="J33" s="61">
        <v>0.06</v>
      </c>
      <c r="K33" s="61">
        <v>2E-3</v>
      </c>
      <c r="L33" s="62">
        <v>94950</v>
      </c>
      <c r="N33" s="19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 t="shared" ref="D34:K34" si="0">AVERAGE(D10:D33)</f>
        <v>13.824999999999998</v>
      </c>
      <c r="E34" s="55">
        <f t="shared" si="0"/>
        <v>11.1625</v>
      </c>
      <c r="F34" s="55">
        <f t="shared" si="0"/>
        <v>26.832083333333333</v>
      </c>
      <c r="G34" s="55">
        <f t="shared" si="0"/>
        <v>31.210416666666664</v>
      </c>
      <c r="H34" s="3">
        <f>AVERAGE(H10:H33)</f>
        <v>0.83270833333333316</v>
      </c>
      <c r="I34" s="3">
        <f t="shared" si="0"/>
        <v>0.68916666666666659</v>
      </c>
      <c r="J34" s="3">
        <f t="shared" si="0"/>
        <v>0.21249999999999999</v>
      </c>
      <c r="K34" s="38">
        <f t="shared" si="0"/>
        <v>6.8333333333333345E-3</v>
      </c>
      <c r="L34" s="49"/>
      <c r="N34" s="49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11.1625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13.824999999999998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26.832083333333333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31.210416666666664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0.83270833333333316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19.239999999999998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11">
        <v>1.18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11">
        <v>3.99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10.43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90.99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735.89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17.21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103.5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6.8333333333333345E-3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8.98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0.13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1.03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3.2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60">
        <v>0.08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  <mergeCell ref="A46:N46"/>
    <mergeCell ref="A47:N47"/>
    <mergeCell ref="A48:C49"/>
    <mergeCell ref="D48:D49"/>
    <mergeCell ref="E48:E49"/>
    <mergeCell ref="F48:N49"/>
    <mergeCell ref="A50:C50"/>
    <mergeCell ref="F50:N50"/>
    <mergeCell ref="A51:C51"/>
    <mergeCell ref="F51:N51"/>
    <mergeCell ref="A52:C52"/>
    <mergeCell ref="F52:N52"/>
    <mergeCell ref="A53:C53"/>
    <mergeCell ref="F53:N53"/>
    <mergeCell ref="A54:N54"/>
    <mergeCell ref="A55:C56"/>
    <mergeCell ref="D55:D56"/>
    <mergeCell ref="E55:E56"/>
    <mergeCell ref="F55:N56"/>
    <mergeCell ref="A57:C57"/>
    <mergeCell ref="F57:L57"/>
    <mergeCell ref="A58:C58"/>
    <mergeCell ref="F58:L58"/>
    <mergeCell ref="A59:C59"/>
    <mergeCell ref="F59:L59"/>
    <mergeCell ref="A60:C60"/>
    <mergeCell ref="F60:L60"/>
    <mergeCell ref="A61:C61"/>
    <mergeCell ref="F61:L61"/>
    <mergeCell ref="A62:C62"/>
    <mergeCell ref="F62:L62"/>
    <mergeCell ref="A63:C63"/>
    <mergeCell ref="F63:L63"/>
    <mergeCell ref="A64:C64"/>
    <mergeCell ref="F64:L64"/>
    <mergeCell ref="A65:C65"/>
    <mergeCell ref="F65:L65"/>
    <mergeCell ref="A66:C66"/>
    <mergeCell ref="F66:L66"/>
    <mergeCell ref="A67:C67"/>
    <mergeCell ref="F67:L67"/>
    <mergeCell ref="A68:C68"/>
    <mergeCell ref="F68:L68"/>
    <mergeCell ref="A69:C69"/>
    <mergeCell ref="F69:L69"/>
    <mergeCell ref="A70:C70"/>
    <mergeCell ref="F70:L70"/>
    <mergeCell ref="A71:C71"/>
    <mergeCell ref="F71:L71"/>
    <mergeCell ref="A72:N72"/>
    <mergeCell ref="A73:N73"/>
    <mergeCell ref="A74:N74"/>
    <mergeCell ref="A75:N75"/>
    <mergeCell ref="A76:N7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1F7D-89A4-472B-B5BB-17C13E3F715A}">
  <dimension ref="A1:Y79"/>
  <sheetViews>
    <sheetView topLeftCell="A4" zoomScale="90" zoomScaleNormal="90" workbookViewId="0">
      <selection activeCell="C14" sqref="C14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10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10</v>
      </c>
      <c r="C6" s="15"/>
      <c r="P6" s="6"/>
    </row>
    <row r="7" spans="1:25" ht="30" x14ac:dyDescent="0.25">
      <c r="A7" s="7" t="s">
        <v>7</v>
      </c>
      <c r="B7" s="53">
        <f>(SUM(L10:L33)/1000)</f>
        <v>1194.6300000000001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45460</v>
      </c>
      <c r="C10" s="2" t="s">
        <v>66</v>
      </c>
      <c r="D10" s="61">
        <v>3.3</v>
      </c>
      <c r="E10" s="61">
        <v>6.8</v>
      </c>
      <c r="F10" s="61">
        <v>34</v>
      </c>
      <c r="G10" s="61">
        <v>35</v>
      </c>
      <c r="H10" s="61">
        <v>0.4</v>
      </c>
      <c r="I10" s="61">
        <v>0.4</v>
      </c>
      <c r="J10" s="64">
        <v>0.41</v>
      </c>
      <c r="K10" s="61">
        <v>5.0000000000000001E-3</v>
      </c>
      <c r="L10" s="62"/>
      <c r="M10" s="66"/>
      <c r="O10" s="28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45461</v>
      </c>
      <c r="C11" s="2" t="s">
        <v>66</v>
      </c>
      <c r="D11" s="61">
        <v>5.3</v>
      </c>
      <c r="E11" s="61">
        <v>9.5</v>
      </c>
      <c r="F11" s="61">
        <v>34</v>
      </c>
      <c r="G11" s="61">
        <v>36</v>
      </c>
      <c r="H11" s="61">
        <v>0.4</v>
      </c>
      <c r="I11" s="61">
        <v>0.3</v>
      </c>
      <c r="J11" s="64">
        <v>0.4</v>
      </c>
      <c r="K11" s="61">
        <v>5.0000000000000001E-3</v>
      </c>
      <c r="L11" s="62">
        <v>95040</v>
      </c>
      <c r="M11" s="66"/>
      <c r="N11" s="66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45461</v>
      </c>
      <c r="C12" s="2" t="s">
        <v>66</v>
      </c>
      <c r="D12" s="61">
        <v>3.2</v>
      </c>
      <c r="E12" s="61">
        <v>8.1</v>
      </c>
      <c r="F12" s="61">
        <v>36</v>
      </c>
      <c r="G12" s="61">
        <v>37</v>
      </c>
      <c r="H12" s="61">
        <v>0.2</v>
      </c>
      <c r="I12" s="61">
        <v>0.2</v>
      </c>
      <c r="J12" s="64">
        <v>0.39</v>
      </c>
      <c r="K12" s="61">
        <v>5.0000000000000001E-3</v>
      </c>
      <c r="L12" s="62"/>
      <c r="M12" s="66"/>
      <c r="N12" s="66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45462</v>
      </c>
      <c r="C13" s="2" t="s">
        <v>66</v>
      </c>
      <c r="D13" s="61">
        <v>17.600000000000001</v>
      </c>
      <c r="E13" s="61">
        <v>9.6</v>
      </c>
      <c r="F13" s="61">
        <v>27</v>
      </c>
      <c r="G13" s="61">
        <v>34</v>
      </c>
      <c r="H13" s="61">
        <v>0.3</v>
      </c>
      <c r="I13" s="61">
        <v>0.2</v>
      </c>
      <c r="J13" s="64">
        <v>0.4</v>
      </c>
      <c r="K13" s="64">
        <v>5.0000000000000001E-3</v>
      </c>
      <c r="L13" s="62">
        <v>98920</v>
      </c>
      <c r="M13" s="66"/>
      <c r="N13" s="66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45462</v>
      </c>
      <c r="C14" s="2" t="s">
        <v>66</v>
      </c>
      <c r="D14" s="61">
        <v>2.1</v>
      </c>
      <c r="E14" s="61">
        <v>5.8</v>
      </c>
      <c r="F14" s="61">
        <v>35</v>
      </c>
      <c r="G14" s="61">
        <v>35</v>
      </c>
      <c r="H14" s="64">
        <v>1.7000000000000001E-2</v>
      </c>
      <c r="I14" s="64">
        <v>1.7000000000000001E-2</v>
      </c>
      <c r="J14" s="64">
        <v>0.39</v>
      </c>
      <c r="K14" s="64">
        <v>5.0000000000000001E-3</v>
      </c>
      <c r="L14" s="62"/>
      <c r="M14" s="66"/>
      <c r="N14" s="66"/>
      <c r="P14" s="48"/>
    </row>
    <row r="15" spans="1:25" x14ac:dyDescent="0.25">
      <c r="A15" s="9">
        <v>6</v>
      </c>
      <c r="B15" s="2">
        <v>45463</v>
      </c>
      <c r="C15" s="2" t="s">
        <v>66</v>
      </c>
      <c r="D15" s="61">
        <v>11</v>
      </c>
      <c r="E15" s="61">
        <v>11.3</v>
      </c>
      <c r="F15" s="61">
        <v>35</v>
      </c>
      <c r="G15" s="61">
        <v>35</v>
      </c>
      <c r="H15" s="61">
        <v>0.05</v>
      </c>
      <c r="I15" s="61">
        <v>0.05</v>
      </c>
      <c r="J15" s="64">
        <v>0.41</v>
      </c>
      <c r="K15" s="64">
        <v>5.0000000000000001E-3</v>
      </c>
      <c r="L15" s="62">
        <v>108930</v>
      </c>
      <c r="M15" s="66"/>
      <c r="N15" s="66"/>
      <c r="P15" s="48"/>
    </row>
    <row r="16" spans="1:25" x14ac:dyDescent="0.25">
      <c r="A16" s="9">
        <v>7</v>
      </c>
      <c r="B16" s="2">
        <v>45463</v>
      </c>
      <c r="C16" s="2" t="s">
        <v>66</v>
      </c>
      <c r="D16" s="61">
        <v>1.7</v>
      </c>
      <c r="E16" s="61">
        <v>7.2</v>
      </c>
      <c r="F16" s="61">
        <v>39</v>
      </c>
      <c r="G16" s="61">
        <v>39</v>
      </c>
      <c r="H16" s="63">
        <v>1.3</v>
      </c>
      <c r="I16" s="63">
        <v>1.2</v>
      </c>
      <c r="J16" s="64">
        <v>0.37</v>
      </c>
      <c r="K16" s="64">
        <v>5.0000000000000001E-3</v>
      </c>
      <c r="L16" s="62"/>
      <c r="M16" s="66"/>
      <c r="N16" s="66"/>
      <c r="P16" s="48"/>
    </row>
    <row r="17" spans="1:24" x14ac:dyDescent="0.25">
      <c r="A17" s="9">
        <v>8</v>
      </c>
      <c r="B17" s="2">
        <v>45464</v>
      </c>
      <c r="C17" s="2" t="s">
        <v>66</v>
      </c>
      <c r="D17" s="61">
        <v>2.4</v>
      </c>
      <c r="E17" s="61">
        <v>8.3000000000000007</v>
      </c>
      <c r="F17" s="61">
        <v>37</v>
      </c>
      <c r="G17" s="61">
        <v>38</v>
      </c>
      <c r="H17" s="61">
        <v>0.8</v>
      </c>
      <c r="I17" s="61">
        <v>0.7</v>
      </c>
      <c r="J17" s="64">
        <v>0.37</v>
      </c>
      <c r="K17" s="64">
        <v>5.0000000000000001E-3</v>
      </c>
      <c r="L17" s="62">
        <v>22920</v>
      </c>
      <c r="M17" s="66"/>
      <c r="N17" s="66"/>
      <c r="P17" s="48"/>
    </row>
    <row r="18" spans="1:24" x14ac:dyDescent="0.25">
      <c r="A18" s="9">
        <v>9</v>
      </c>
      <c r="B18" s="2">
        <v>45467</v>
      </c>
      <c r="C18" s="2" t="s">
        <v>66</v>
      </c>
      <c r="D18" s="61">
        <v>3.6</v>
      </c>
      <c r="E18" s="61">
        <v>8.3000000000000007</v>
      </c>
      <c r="F18" s="61">
        <v>32</v>
      </c>
      <c r="G18" s="61">
        <v>33</v>
      </c>
      <c r="H18" s="61">
        <v>0.3</v>
      </c>
      <c r="I18" s="61">
        <v>0.3</v>
      </c>
      <c r="J18" s="64">
        <v>0.34</v>
      </c>
      <c r="K18" s="61">
        <v>5.0000000000000001E-3</v>
      </c>
      <c r="L18" s="62"/>
      <c r="M18" s="66"/>
      <c r="N18" s="66"/>
      <c r="P18" s="48"/>
    </row>
    <row r="19" spans="1:24" x14ac:dyDescent="0.25">
      <c r="A19" s="9">
        <v>10</v>
      </c>
      <c r="B19" s="2">
        <v>45467</v>
      </c>
      <c r="C19" s="2" t="s">
        <v>66</v>
      </c>
      <c r="D19" s="61">
        <v>10.3</v>
      </c>
      <c r="E19" s="61">
        <v>12.6</v>
      </c>
      <c r="F19" s="61">
        <v>28</v>
      </c>
      <c r="G19" s="61">
        <v>32</v>
      </c>
      <c r="H19" s="61">
        <v>0.4</v>
      </c>
      <c r="I19" s="61">
        <v>0.4</v>
      </c>
      <c r="J19" s="64">
        <v>0.4</v>
      </c>
      <c r="K19" s="64">
        <v>5.0000000000000001E-3</v>
      </c>
      <c r="L19" s="62">
        <v>108980</v>
      </c>
      <c r="M19" s="66"/>
      <c r="N19" s="66"/>
      <c r="P19" s="48"/>
    </row>
    <row r="20" spans="1:24" x14ac:dyDescent="0.25">
      <c r="A20" s="9">
        <v>11</v>
      </c>
      <c r="B20" s="2">
        <v>45468</v>
      </c>
      <c r="C20" s="2" t="s">
        <v>66</v>
      </c>
      <c r="D20" s="61">
        <v>4.9000000000000004</v>
      </c>
      <c r="E20" s="61">
        <v>8.9</v>
      </c>
      <c r="F20" s="61">
        <v>36</v>
      </c>
      <c r="G20" s="61">
        <v>38</v>
      </c>
      <c r="H20" s="61">
        <v>0.4</v>
      </c>
      <c r="I20" s="61">
        <v>0.4</v>
      </c>
      <c r="J20" s="64">
        <v>0.41</v>
      </c>
      <c r="K20" s="64">
        <v>5.0000000000000001E-3</v>
      </c>
      <c r="L20" s="62"/>
      <c r="M20" s="66"/>
      <c r="N20" s="66"/>
      <c r="P20" s="48"/>
    </row>
    <row r="21" spans="1:24" x14ac:dyDescent="0.25">
      <c r="A21" s="9">
        <v>12</v>
      </c>
      <c r="B21" s="2">
        <v>45468</v>
      </c>
      <c r="C21" s="2" t="s">
        <v>66</v>
      </c>
      <c r="D21" s="61">
        <v>14.3</v>
      </c>
      <c r="E21" s="61">
        <v>8.8000000000000007</v>
      </c>
      <c r="F21" s="61">
        <v>32</v>
      </c>
      <c r="G21" s="61">
        <v>38</v>
      </c>
      <c r="H21" s="61">
        <v>0.1</v>
      </c>
      <c r="I21" s="61">
        <v>0.1</v>
      </c>
      <c r="J21" s="64">
        <v>0.41</v>
      </c>
      <c r="K21" s="64">
        <v>5.0000000000000001E-3</v>
      </c>
      <c r="L21" s="62">
        <v>91340</v>
      </c>
      <c r="M21" s="66"/>
      <c r="N21" s="66"/>
      <c r="P21" s="48"/>
    </row>
    <row r="22" spans="1:24" ht="15" customHeight="1" x14ac:dyDescent="0.25">
      <c r="A22" s="9">
        <v>13</v>
      </c>
      <c r="B22" s="2">
        <v>45469</v>
      </c>
      <c r="C22" s="2" t="s">
        <v>66</v>
      </c>
      <c r="D22" s="61">
        <v>11</v>
      </c>
      <c r="E22" s="61">
        <v>9</v>
      </c>
      <c r="F22" s="61">
        <v>31</v>
      </c>
      <c r="G22" s="61">
        <v>35</v>
      </c>
      <c r="H22" s="61">
        <v>0.5</v>
      </c>
      <c r="I22" s="61">
        <v>0.5</v>
      </c>
      <c r="J22" s="64">
        <v>0.39</v>
      </c>
      <c r="K22" s="64">
        <v>5.0000000000000001E-3</v>
      </c>
      <c r="L22" s="62"/>
      <c r="M22" s="66"/>
      <c r="N22" s="66"/>
      <c r="P22" s="48"/>
    </row>
    <row r="23" spans="1:24" x14ac:dyDescent="0.25">
      <c r="A23" s="9">
        <v>14</v>
      </c>
      <c r="B23" s="2">
        <v>45469</v>
      </c>
      <c r="C23" s="2" t="s">
        <v>66</v>
      </c>
      <c r="D23" s="61">
        <v>9.5</v>
      </c>
      <c r="E23" s="61">
        <v>13.1</v>
      </c>
      <c r="F23" s="61">
        <v>28</v>
      </c>
      <c r="G23" s="61">
        <v>31</v>
      </c>
      <c r="H23" s="61">
        <v>0.4</v>
      </c>
      <c r="I23" s="61">
        <v>0.4</v>
      </c>
      <c r="J23" s="64">
        <v>0.4</v>
      </c>
      <c r="K23" s="64">
        <v>5.0000000000000001E-3</v>
      </c>
      <c r="L23" s="62">
        <v>73850</v>
      </c>
      <c r="M23" s="66"/>
      <c r="N23" s="66"/>
      <c r="P23" s="48"/>
    </row>
    <row r="24" spans="1:24" x14ac:dyDescent="0.25">
      <c r="A24" s="9">
        <v>15</v>
      </c>
      <c r="B24" s="2">
        <v>45470</v>
      </c>
      <c r="C24" s="2" t="s">
        <v>66</v>
      </c>
      <c r="D24" s="61">
        <v>1.7</v>
      </c>
      <c r="E24" s="61">
        <v>52.8</v>
      </c>
      <c r="F24" s="61">
        <v>34</v>
      </c>
      <c r="G24" s="61">
        <v>35</v>
      </c>
      <c r="H24" s="61">
        <v>0.4</v>
      </c>
      <c r="I24" s="61">
        <v>0.4</v>
      </c>
      <c r="J24" s="64">
        <v>0.38</v>
      </c>
      <c r="K24" s="64">
        <v>5.0000000000000001E-3</v>
      </c>
      <c r="L24" s="62"/>
      <c r="M24" s="59"/>
      <c r="N24" s="66"/>
      <c r="P24" s="48"/>
    </row>
    <row r="25" spans="1:24" x14ac:dyDescent="0.25">
      <c r="A25" s="9">
        <v>16</v>
      </c>
      <c r="B25" s="2">
        <v>45470</v>
      </c>
      <c r="C25" s="2" t="s">
        <v>68</v>
      </c>
      <c r="D25" s="61">
        <v>7.7</v>
      </c>
      <c r="E25" s="61">
        <v>18.2</v>
      </c>
      <c r="F25" s="61">
        <v>26</v>
      </c>
      <c r="G25" s="61">
        <v>28</v>
      </c>
      <c r="H25" s="63">
        <v>1.1000000000000001</v>
      </c>
      <c r="I25" s="61">
        <v>1.1000000000000001</v>
      </c>
      <c r="J25" s="64">
        <v>0.39</v>
      </c>
      <c r="K25" s="61">
        <v>0.01</v>
      </c>
      <c r="L25" s="62">
        <v>137130</v>
      </c>
      <c r="M25" s="59"/>
      <c r="N25" s="66"/>
      <c r="P25" s="48"/>
    </row>
    <row r="26" spans="1:24" x14ac:dyDescent="0.25">
      <c r="A26" s="9">
        <v>17</v>
      </c>
      <c r="B26" s="2">
        <v>45471</v>
      </c>
      <c r="C26" s="2" t="s">
        <v>68</v>
      </c>
      <c r="D26" s="61">
        <v>8.1</v>
      </c>
      <c r="E26" s="61">
        <v>15.3</v>
      </c>
      <c r="F26" s="61">
        <v>29</v>
      </c>
      <c r="G26" s="61">
        <v>31</v>
      </c>
      <c r="H26" s="61">
        <v>0.7</v>
      </c>
      <c r="I26" s="61">
        <v>0.6</v>
      </c>
      <c r="J26" s="64">
        <v>0.38</v>
      </c>
      <c r="K26" s="64">
        <v>5.0000000000000001E-3</v>
      </c>
      <c r="L26" s="62">
        <v>70180</v>
      </c>
      <c r="M26" s="19"/>
      <c r="N26" s="66"/>
      <c r="P26" s="48"/>
      <c r="Q26" s="19"/>
    </row>
    <row r="27" spans="1:24" x14ac:dyDescent="0.25">
      <c r="A27" s="9">
        <v>18</v>
      </c>
      <c r="B27" s="2">
        <v>45474</v>
      </c>
      <c r="C27" s="2" t="s">
        <v>68</v>
      </c>
      <c r="D27" s="61">
        <v>3.9</v>
      </c>
      <c r="E27" s="61">
        <v>8.9</v>
      </c>
      <c r="F27" s="61">
        <v>25</v>
      </c>
      <c r="G27" s="61">
        <v>26</v>
      </c>
      <c r="H27" s="61">
        <v>0.8</v>
      </c>
      <c r="I27" s="61">
        <v>0.8</v>
      </c>
      <c r="J27" s="64">
        <v>0.38</v>
      </c>
      <c r="K27" s="64">
        <v>5.0000000000000001E-3</v>
      </c>
      <c r="L27" s="62"/>
      <c r="M27" s="19"/>
      <c r="N27" s="66"/>
      <c r="O27" s="19"/>
      <c r="P27" s="48"/>
      <c r="Q27" s="19"/>
    </row>
    <row r="28" spans="1:24" x14ac:dyDescent="0.25">
      <c r="A28" s="9">
        <v>19</v>
      </c>
      <c r="B28" s="2">
        <v>45474</v>
      </c>
      <c r="C28" s="2" t="s">
        <v>74</v>
      </c>
      <c r="D28" s="61">
        <v>12.8</v>
      </c>
      <c r="E28" s="61">
        <v>15</v>
      </c>
      <c r="F28" s="61">
        <v>26</v>
      </c>
      <c r="G28" s="61">
        <v>31</v>
      </c>
      <c r="H28" s="63">
        <v>1</v>
      </c>
      <c r="I28" s="64">
        <v>0.9</v>
      </c>
      <c r="J28" s="64">
        <v>0.38</v>
      </c>
      <c r="K28" s="61">
        <v>7.0000000000000001E-3</v>
      </c>
      <c r="L28" s="62">
        <v>67990</v>
      </c>
      <c r="N28" s="66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45475</v>
      </c>
      <c r="C29" s="2" t="s">
        <v>68</v>
      </c>
      <c r="D29" s="61">
        <v>4.0999999999999996</v>
      </c>
      <c r="E29" s="61">
        <v>31.6</v>
      </c>
      <c r="F29" s="61">
        <v>28</v>
      </c>
      <c r="G29" s="61">
        <v>30</v>
      </c>
      <c r="H29" s="61">
        <v>0.6</v>
      </c>
      <c r="I29" s="64">
        <v>0.4</v>
      </c>
      <c r="J29" s="64">
        <v>0.38</v>
      </c>
      <c r="K29" s="61">
        <v>6.0000000000000001E-3</v>
      </c>
      <c r="L29" s="62"/>
      <c r="N29" s="66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45475</v>
      </c>
      <c r="C30" s="2" t="s">
        <v>68</v>
      </c>
      <c r="D30" s="61">
        <v>3.8</v>
      </c>
      <c r="E30" s="61">
        <v>48.3</v>
      </c>
      <c r="F30" s="61">
        <v>25</v>
      </c>
      <c r="G30" s="61">
        <v>26</v>
      </c>
      <c r="H30" s="61">
        <v>0.7</v>
      </c>
      <c r="I30" s="64">
        <v>0.6</v>
      </c>
      <c r="J30" s="64">
        <v>0.38</v>
      </c>
      <c r="K30" s="61">
        <v>1.0999999999999999E-2</v>
      </c>
      <c r="L30" s="62">
        <v>109610</v>
      </c>
      <c r="N30" s="66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45476</v>
      </c>
      <c r="C31" s="2" t="s">
        <v>66</v>
      </c>
      <c r="D31" s="61">
        <v>4.5</v>
      </c>
      <c r="E31" s="61">
        <v>29.3</v>
      </c>
      <c r="F31" s="61">
        <v>34</v>
      </c>
      <c r="G31" s="61">
        <v>36</v>
      </c>
      <c r="H31" s="61">
        <v>0.4</v>
      </c>
      <c r="I31" s="61">
        <v>0.4</v>
      </c>
      <c r="J31" s="64">
        <v>0.38</v>
      </c>
      <c r="K31" s="64">
        <v>5.0000000000000001E-3</v>
      </c>
      <c r="L31" s="62"/>
      <c r="N31" s="66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45476</v>
      </c>
      <c r="C32" s="2" t="s">
        <v>68</v>
      </c>
      <c r="D32" s="61">
        <v>15.8</v>
      </c>
      <c r="E32" s="61">
        <v>14.4</v>
      </c>
      <c r="F32" s="61">
        <v>26</v>
      </c>
      <c r="G32" s="61">
        <v>32</v>
      </c>
      <c r="H32" s="63">
        <v>1.1000000000000001</v>
      </c>
      <c r="I32" s="64">
        <v>0.5</v>
      </c>
      <c r="J32" s="64">
        <v>0.38</v>
      </c>
      <c r="K32" s="64">
        <v>5.0000000000000001E-3</v>
      </c>
      <c r="L32" s="62">
        <v>91950</v>
      </c>
      <c r="N32" s="66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45477</v>
      </c>
      <c r="C33" s="2" t="s">
        <v>66</v>
      </c>
      <c r="D33" s="61">
        <v>2.2000000000000002</v>
      </c>
      <c r="E33" s="61">
        <v>8.9</v>
      </c>
      <c r="F33" s="61">
        <v>34</v>
      </c>
      <c r="G33" s="61">
        <v>37</v>
      </c>
      <c r="H33" s="61">
        <v>0.5</v>
      </c>
      <c r="I33" s="61">
        <v>0.2</v>
      </c>
      <c r="J33" s="64">
        <v>0.38</v>
      </c>
      <c r="K33" s="64">
        <v>5.0000000000000001E-3</v>
      </c>
      <c r="L33" s="62">
        <v>117790</v>
      </c>
      <c r="N33" s="66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 t="shared" ref="D34:K34" si="0">AVERAGE(D10:D33)</f>
        <v>6.8666666666666671</v>
      </c>
      <c r="E34" s="55">
        <f t="shared" si="0"/>
        <v>15.416666666666664</v>
      </c>
      <c r="F34" s="55">
        <f t="shared" si="0"/>
        <v>31.291666666666668</v>
      </c>
      <c r="G34" s="55">
        <f t="shared" si="0"/>
        <v>33.666666666666664</v>
      </c>
      <c r="H34" s="3">
        <f t="shared" si="0"/>
        <v>0.53612499999999996</v>
      </c>
      <c r="I34" s="3">
        <f t="shared" si="0"/>
        <v>0.46112500000000001</v>
      </c>
      <c r="J34" s="3">
        <f t="shared" si="0"/>
        <v>0.38750000000000012</v>
      </c>
      <c r="K34" s="38">
        <f t="shared" si="0"/>
        <v>5.5833333333333334E-3</v>
      </c>
      <c r="L34" s="49"/>
      <c r="N34" s="66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N35" s="6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N36" s="66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15.416666666666664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6.8666666666666671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31.291666666666668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33.666666666666664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0.53612499999999996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3.2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41">
        <v>0.4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41">
        <v>0.2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49.006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4.6390000000000002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75.332999999999998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58.823999999999998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38.122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5.5833333333333334E-3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73">
        <v>30.709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73">
        <v>1.2509999999999999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73">
        <v>3.0720000000000001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73">
        <v>11.025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73">
        <v>0.1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72:N72"/>
    <mergeCell ref="A73:N73"/>
    <mergeCell ref="A74:N74"/>
    <mergeCell ref="A75:N75"/>
    <mergeCell ref="A76:N76"/>
    <mergeCell ref="A69:C69"/>
    <mergeCell ref="F69:L69"/>
    <mergeCell ref="A70:C70"/>
    <mergeCell ref="F70:L70"/>
    <mergeCell ref="A71:C71"/>
    <mergeCell ref="F71:L71"/>
    <mergeCell ref="A66:C66"/>
    <mergeCell ref="F66:L66"/>
    <mergeCell ref="A67:C67"/>
    <mergeCell ref="F67:L67"/>
    <mergeCell ref="A68:C68"/>
    <mergeCell ref="F68:L68"/>
    <mergeCell ref="A63:C63"/>
    <mergeCell ref="F63:L63"/>
    <mergeCell ref="A64:C64"/>
    <mergeCell ref="F64:L64"/>
    <mergeCell ref="A65:C65"/>
    <mergeCell ref="F65:L65"/>
    <mergeCell ref="A60:C60"/>
    <mergeCell ref="F60:L60"/>
    <mergeCell ref="A61:C61"/>
    <mergeCell ref="F61:L61"/>
    <mergeCell ref="A62:C62"/>
    <mergeCell ref="F62:L62"/>
    <mergeCell ref="A57:C57"/>
    <mergeCell ref="F57:L57"/>
    <mergeCell ref="A58:C58"/>
    <mergeCell ref="F58:L58"/>
    <mergeCell ref="A59:C59"/>
    <mergeCell ref="F59:L59"/>
    <mergeCell ref="A53:C53"/>
    <mergeCell ref="F53:N53"/>
    <mergeCell ref="A54:N54"/>
    <mergeCell ref="A55:C56"/>
    <mergeCell ref="D55:D56"/>
    <mergeCell ref="E55:E56"/>
    <mergeCell ref="F55:N56"/>
    <mergeCell ref="A50:C50"/>
    <mergeCell ref="F50:N50"/>
    <mergeCell ref="A51:C51"/>
    <mergeCell ref="F51:N51"/>
    <mergeCell ref="A52:C52"/>
    <mergeCell ref="F52:N52"/>
    <mergeCell ref="A46:N46"/>
    <mergeCell ref="A47:N47"/>
    <mergeCell ref="A48:C49"/>
    <mergeCell ref="D48:D49"/>
    <mergeCell ref="E48:E49"/>
    <mergeCell ref="F48:N49"/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9DF8-756F-49C5-842E-63D994CAEA99}">
  <dimension ref="A1:Y79"/>
  <sheetViews>
    <sheetView topLeftCell="A7" zoomScale="90" zoomScaleNormal="90" workbookViewId="0">
      <selection activeCell="C15" sqref="C15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hidden="1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11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11</v>
      </c>
      <c r="C6" s="15"/>
      <c r="P6" s="6"/>
    </row>
    <row r="7" spans="1:25" ht="30" x14ac:dyDescent="0.25">
      <c r="A7" s="7" t="s">
        <v>7</v>
      </c>
      <c r="B7" s="53">
        <v>1067.1099999999999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45477</v>
      </c>
      <c r="C10" s="2" t="s">
        <v>68</v>
      </c>
      <c r="D10" s="61">
        <v>1.7</v>
      </c>
      <c r="E10" s="61">
        <v>9</v>
      </c>
      <c r="F10" s="61">
        <v>37</v>
      </c>
      <c r="G10" s="61">
        <v>38</v>
      </c>
      <c r="H10" s="61">
        <v>0.73</v>
      </c>
      <c r="I10" s="61">
        <v>0.72</v>
      </c>
      <c r="J10" s="64">
        <v>0.47</v>
      </c>
      <c r="K10" s="64">
        <v>5.0000000000000001E-3</v>
      </c>
      <c r="L10" s="62"/>
      <c r="M10" s="66"/>
      <c r="N10" s="66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45478</v>
      </c>
      <c r="C11" s="2" t="s">
        <v>66</v>
      </c>
      <c r="D11" s="61">
        <v>1.3</v>
      </c>
      <c r="E11" s="61">
        <v>11.2</v>
      </c>
      <c r="F11" s="61">
        <v>37</v>
      </c>
      <c r="G11" s="61">
        <v>37</v>
      </c>
      <c r="H11" s="61">
        <v>0.4</v>
      </c>
      <c r="I11" s="61">
        <v>0.39</v>
      </c>
      <c r="J11" s="64">
        <v>0.47</v>
      </c>
      <c r="K11" s="64">
        <v>5.0000000000000001E-3</v>
      </c>
      <c r="L11" s="62"/>
      <c r="M11" s="66"/>
      <c r="N11" s="66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45478</v>
      </c>
      <c r="C12" s="2" t="s">
        <v>68</v>
      </c>
      <c r="D12" s="61">
        <v>2.1</v>
      </c>
      <c r="E12" s="61">
        <v>8.6</v>
      </c>
      <c r="F12" s="61">
        <v>35</v>
      </c>
      <c r="G12" s="61">
        <v>35</v>
      </c>
      <c r="H12" s="61">
        <v>0.86</v>
      </c>
      <c r="I12" s="61">
        <v>0.84</v>
      </c>
      <c r="J12" s="64">
        <v>0.47</v>
      </c>
      <c r="K12" s="64">
        <v>5.0000000000000001E-3</v>
      </c>
      <c r="L12" s="62"/>
      <c r="M12" s="66"/>
      <c r="N12" s="66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45481</v>
      </c>
      <c r="C13" s="2" t="s">
        <v>68</v>
      </c>
      <c r="D13" s="61">
        <v>6.7</v>
      </c>
      <c r="E13" s="61">
        <v>10.7</v>
      </c>
      <c r="F13" s="61">
        <v>37</v>
      </c>
      <c r="G13" s="61">
        <v>39</v>
      </c>
      <c r="H13" s="63">
        <v>1.06</v>
      </c>
      <c r="I13" s="61">
        <v>0.99</v>
      </c>
      <c r="J13" s="64">
        <v>0.47</v>
      </c>
      <c r="K13" s="64">
        <v>5.0000000000000001E-3</v>
      </c>
      <c r="L13" s="62"/>
      <c r="M13" s="66"/>
      <c r="N13" s="66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45481</v>
      </c>
      <c r="C14" s="2" t="s">
        <v>66</v>
      </c>
      <c r="D14" s="61">
        <v>19.7</v>
      </c>
      <c r="E14" s="61">
        <v>6.7</v>
      </c>
      <c r="F14" s="61">
        <v>34</v>
      </c>
      <c r="G14" s="61">
        <v>42</v>
      </c>
      <c r="H14" s="61">
        <v>0.78</v>
      </c>
      <c r="I14" s="61">
        <v>0.63</v>
      </c>
      <c r="J14" s="64">
        <v>0.47</v>
      </c>
      <c r="K14" s="64">
        <v>5.0000000000000001E-3</v>
      </c>
      <c r="L14" s="62"/>
      <c r="M14" s="66"/>
      <c r="N14" s="66"/>
      <c r="P14" s="48"/>
    </row>
    <row r="15" spans="1:25" x14ac:dyDescent="0.25">
      <c r="A15" s="9">
        <v>6</v>
      </c>
      <c r="B15" s="2">
        <v>45482</v>
      </c>
      <c r="C15" s="2" t="s">
        <v>66</v>
      </c>
      <c r="D15" s="61">
        <v>1.3</v>
      </c>
      <c r="E15" s="61">
        <v>7.4</v>
      </c>
      <c r="F15" s="61">
        <v>36</v>
      </c>
      <c r="G15" s="61">
        <v>37</v>
      </c>
      <c r="H15" s="61">
        <v>0.57999999999999996</v>
      </c>
      <c r="I15" s="61">
        <v>0.56999999999999995</v>
      </c>
      <c r="J15" s="64">
        <v>0.47</v>
      </c>
      <c r="K15" s="64">
        <v>5.0000000000000001E-3</v>
      </c>
      <c r="L15" s="62"/>
      <c r="M15" s="66"/>
      <c r="N15" s="66"/>
      <c r="P15" s="48"/>
    </row>
    <row r="16" spans="1:25" x14ac:dyDescent="0.25">
      <c r="A16" s="9">
        <v>7</v>
      </c>
      <c r="B16" s="2">
        <v>45482</v>
      </c>
      <c r="C16" s="2" t="s">
        <v>68</v>
      </c>
      <c r="D16" s="61">
        <v>10.7</v>
      </c>
      <c r="E16" s="61">
        <v>8.8000000000000007</v>
      </c>
      <c r="F16" s="61">
        <v>33</v>
      </c>
      <c r="G16" s="61">
        <v>37</v>
      </c>
      <c r="H16" s="61">
        <v>0.93</v>
      </c>
      <c r="I16" s="61">
        <v>0.83</v>
      </c>
      <c r="J16" s="64">
        <v>0.47</v>
      </c>
      <c r="K16" s="64">
        <v>5.0000000000000001E-3</v>
      </c>
      <c r="L16" s="62"/>
      <c r="M16" s="66"/>
      <c r="N16" s="66"/>
      <c r="P16" s="48"/>
    </row>
    <row r="17" spans="1:24" x14ac:dyDescent="0.25">
      <c r="A17" s="9">
        <v>8</v>
      </c>
      <c r="B17" s="2">
        <v>45483</v>
      </c>
      <c r="C17" s="2" t="s">
        <v>66</v>
      </c>
      <c r="D17" s="61">
        <v>12.3</v>
      </c>
      <c r="E17" s="61">
        <v>10.5</v>
      </c>
      <c r="F17" s="61">
        <v>33</v>
      </c>
      <c r="G17" s="61">
        <v>38</v>
      </c>
      <c r="H17" s="63">
        <v>1.93</v>
      </c>
      <c r="I17" s="61">
        <v>1.69</v>
      </c>
      <c r="J17" s="64">
        <v>0.47</v>
      </c>
      <c r="K17" s="64">
        <v>5.0000000000000001E-3</v>
      </c>
      <c r="L17" s="62"/>
      <c r="M17" s="66"/>
      <c r="N17" s="66"/>
      <c r="P17" s="48"/>
    </row>
    <row r="18" spans="1:24" x14ac:dyDescent="0.25">
      <c r="A18" s="9">
        <v>9</v>
      </c>
      <c r="B18" s="2">
        <v>45483</v>
      </c>
      <c r="C18" s="2" t="s">
        <v>66</v>
      </c>
      <c r="D18" s="61">
        <v>17.2</v>
      </c>
      <c r="E18" s="61">
        <v>9.1999999999999993</v>
      </c>
      <c r="F18" s="61">
        <v>35</v>
      </c>
      <c r="G18" s="61">
        <v>36</v>
      </c>
      <c r="H18" s="61">
        <v>0.6</v>
      </c>
      <c r="I18" s="61">
        <v>0.59</v>
      </c>
      <c r="J18" s="64">
        <v>0.47</v>
      </c>
      <c r="K18" s="64">
        <v>5.0000000000000001E-3</v>
      </c>
      <c r="L18" s="62"/>
      <c r="M18" s="66"/>
      <c r="N18" s="66"/>
      <c r="P18" s="48"/>
    </row>
    <row r="19" spans="1:24" x14ac:dyDescent="0.25">
      <c r="A19" s="9">
        <v>10</v>
      </c>
      <c r="B19" s="2">
        <v>45484</v>
      </c>
      <c r="C19" s="2" t="s">
        <v>66</v>
      </c>
      <c r="D19" s="61">
        <v>5</v>
      </c>
      <c r="E19" s="61">
        <v>6.6</v>
      </c>
      <c r="F19" s="61">
        <v>31</v>
      </c>
      <c r="G19" s="61">
        <v>32</v>
      </c>
      <c r="H19" s="63">
        <v>1.1100000000000001</v>
      </c>
      <c r="I19" s="61">
        <v>1.05</v>
      </c>
      <c r="J19" s="64">
        <v>0.47</v>
      </c>
      <c r="K19" s="64">
        <v>5.0000000000000001E-3</v>
      </c>
      <c r="L19" s="62"/>
      <c r="M19" s="66"/>
      <c r="N19" s="66"/>
      <c r="P19" s="48"/>
    </row>
    <row r="20" spans="1:24" x14ac:dyDescent="0.25">
      <c r="A20" s="9">
        <v>11</v>
      </c>
      <c r="B20" s="2">
        <v>45484</v>
      </c>
      <c r="C20" s="2" t="s">
        <v>66</v>
      </c>
      <c r="D20" s="61">
        <v>5.2</v>
      </c>
      <c r="E20" s="61">
        <v>6.8</v>
      </c>
      <c r="F20" s="61">
        <v>39</v>
      </c>
      <c r="G20" s="61">
        <v>41</v>
      </c>
      <c r="H20" s="61">
        <v>0.63</v>
      </c>
      <c r="I20" s="61">
        <v>0.6</v>
      </c>
      <c r="J20" s="64">
        <v>0.47</v>
      </c>
      <c r="K20" s="64">
        <v>5.0000000000000001E-3</v>
      </c>
      <c r="L20" s="62"/>
      <c r="M20" s="66"/>
      <c r="N20" s="66"/>
      <c r="P20" s="48"/>
    </row>
    <row r="21" spans="1:24" x14ac:dyDescent="0.25">
      <c r="A21" s="9">
        <v>12</v>
      </c>
      <c r="B21" s="2">
        <v>45485</v>
      </c>
      <c r="C21" s="2" t="s">
        <v>66</v>
      </c>
      <c r="D21" s="61">
        <v>1.5</v>
      </c>
      <c r="E21" s="61">
        <v>6.9</v>
      </c>
      <c r="F21" s="61">
        <v>34</v>
      </c>
      <c r="G21" s="61">
        <v>35</v>
      </c>
      <c r="H21" s="63">
        <v>1.06</v>
      </c>
      <c r="I21" s="61">
        <v>1.04</v>
      </c>
      <c r="J21" s="64">
        <v>0.47</v>
      </c>
      <c r="K21" s="64">
        <v>5.0000000000000001E-3</v>
      </c>
      <c r="L21" s="62"/>
      <c r="M21" s="66"/>
      <c r="N21" s="66"/>
      <c r="P21" s="48"/>
    </row>
    <row r="22" spans="1:24" ht="15" customHeight="1" x14ac:dyDescent="0.25">
      <c r="A22" s="9">
        <v>13</v>
      </c>
      <c r="B22" s="2">
        <v>45485</v>
      </c>
      <c r="C22" s="2" t="s">
        <v>66</v>
      </c>
      <c r="D22" s="61">
        <v>1.5</v>
      </c>
      <c r="E22" s="61">
        <v>8.5</v>
      </c>
      <c r="F22" s="61">
        <v>34</v>
      </c>
      <c r="G22" s="61">
        <v>35</v>
      </c>
      <c r="H22" s="61">
        <v>0.79</v>
      </c>
      <c r="I22" s="61">
        <v>0.78</v>
      </c>
      <c r="J22" s="64">
        <v>0.47</v>
      </c>
      <c r="K22" s="64">
        <v>5.0000000000000001E-3</v>
      </c>
      <c r="L22" s="62"/>
      <c r="M22" s="66"/>
      <c r="N22" s="66"/>
      <c r="P22" s="48"/>
    </row>
    <row r="23" spans="1:24" x14ac:dyDescent="0.25">
      <c r="A23" s="9">
        <v>14</v>
      </c>
      <c r="B23" s="2">
        <v>45488</v>
      </c>
      <c r="C23" s="2" t="s">
        <v>66</v>
      </c>
      <c r="D23" s="61">
        <v>1.3</v>
      </c>
      <c r="E23" s="61">
        <v>8.1999999999999993</v>
      </c>
      <c r="F23" s="61">
        <v>34</v>
      </c>
      <c r="G23" s="61">
        <v>34</v>
      </c>
      <c r="H23" s="61">
        <v>0.92</v>
      </c>
      <c r="I23" s="61">
        <v>0.91</v>
      </c>
      <c r="J23" s="64">
        <v>0.47</v>
      </c>
      <c r="K23" s="64">
        <v>5.0000000000000001E-3</v>
      </c>
      <c r="L23" s="62"/>
      <c r="M23" s="66"/>
      <c r="N23" s="66"/>
      <c r="P23" s="48"/>
    </row>
    <row r="24" spans="1:24" x14ac:dyDescent="0.25">
      <c r="A24" s="9">
        <v>15</v>
      </c>
      <c r="B24" s="2">
        <v>45488</v>
      </c>
      <c r="C24" s="2" t="s">
        <v>66</v>
      </c>
      <c r="D24" s="61">
        <v>1</v>
      </c>
      <c r="E24" s="61">
        <v>6.8</v>
      </c>
      <c r="F24" s="61">
        <v>33</v>
      </c>
      <c r="G24" s="61">
        <v>33</v>
      </c>
      <c r="H24" s="61">
        <v>0.74</v>
      </c>
      <c r="I24" s="61">
        <v>0.73</v>
      </c>
      <c r="J24" s="64">
        <v>0.47</v>
      </c>
      <c r="K24" s="64">
        <v>5.0000000000000001E-3</v>
      </c>
      <c r="L24" s="62"/>
      <c r="M24" s="59"/>
      <c r="N24" s="66"/>
      <c r="P24" s="48"/>
    </row>
    <row r="25" spans="1:24" x14ac:dyDescent="0.25">
      <c r="A25" s="9">
        <v>16</v>
      </c>
      <c r="B25" s="2">
        <v>45489</v>
      </c>
      <c r="C25" s="2" t="s">
        <v>66</v>
      </c>
      <c r="D25" s="61">
        <v>0.8</v>
      </c>
      <c r="E25" s="61">
        <v>8.1999999999999993</v>
      </c>
      <c r="F25" s="61">
        <v>35</v>
      </c>
      <c r="G25" s="61">
        <v>35</v>
      </c>
      <c r="H25" s="61">
        <v>0.53</v>
      </c>
      <c r="I25" s="61">
        <v>0.52</v>
      </c>
      <c r="J25" s="64">
        <v>0.47</v>
      </c>
      <c r="K25" s="64">
        <v>5.0000000000000001E-3</v>
      </c>
      <c r="L25" s="62"/>
      <c r="M25" s="59"/>
      <c r="N25" s="66"/>
      <c r="P25" s="48"/>
    </row>
    <row r="26" spans="1:24" x14ac:dyDescent="0.25">
      <c r="A26" s="9">
        <v>17</v>
      </c>
      <c r="B26" s="2">
        <v>45489</v>
      </c>
      <c r="C26" s="2" t="s">
        <v>66</v>
      </c>
      <c r="D26" s="61">
        <v>1</v>
      </c>
      <c r="E26" s="61">
        <v>10.9</v>
      </c>
      <c r="F26" s="61">
        <v>34</v>
      </c>
      <c r="G26" s="61">
        <v>34</v>
      </c>
      <c r="H26" s="63">
        <v>1.01</v>
      </c>
      <c r="I26" s="61">
        <v>1</v>
      </c>
      <c r="J26" s="64">
        <v>0.47</v>
      </c>
      <c r="K26" s="64">
        <v>5.0000000000000001E-3</v>
      </c>
      <c r="L26" s="62"/>
      <c r="M26" s="19"/>
      <c r="N26" s="66"/>
      <c r="P26" s="48"/>
      <c r="Q26" s="19"/>
    </row>
    <row r="27" spans="1:24" x14ac:dyDescent="0.25">
      <c r="A27" s="9">
        <v>18</v>
      </c>
      <c r="B27" s="2">
        <v>45490</v>
      </c>
      <c r="C27" s="2" t="s">
        <v>66</v>
      </c>
      <c r="D27" s="61">
        <v>3.1</v>
      </c>
      <c r="E27" s="61">
        <v>7.2</v>
      </c>
      <c r="F27" s="61">
        <v>37</v>
      </c>
      <c r="G27" s="61">
        <v>38</v>
      </c>
      <c r="H27" s="63">
        <v>1.05</v>
      </c>
      <c r="I27" s="61">
        <v>1.01</v>
      </c>
      <c r="J27" s="64">
        <v>0.47</v>
      </c>
      <c r="K27" s="64">
        <v>5.0000000000000001E-3</v>
      </c>
      <c r="L27" s="62"/>
      <c r="M27" s="19"/>
      <c r="N27" s="66"/>
      <c r="O27" s="19"/>
      <c r="P27" s="48"/>
      <c r="Q27" s="19"/>
    </row>
    <row r="28" spans="1:24" x14ac:dyDescent="0.25">
      <c r="A28" s="9">
        <v>19</v>
      </c>
      <c r="B28" s="2">
        <v>45490</v>
      </c>
      <c r="C28" s="2" t="s">
        <v>66</v>
      </c>
      <c r="D28" s="61">
        <v>1.2</v>
      </c>
      <c r="E28" s="61">
        <v>7.1</v>
      </c>
      <c r="F28" s="61">
        <v>36</v>
      </c>
      <c r="G28" s="61">
        <v>36</v>
      </c>
      <c r="H28" s="61">
        <v>0.92</v>
      </c>
      <c r="I28" s="61">
        <v>0.91</v>
      </c>
      <c r="J28" s="61">
        <v>0.4</v>
      </c>
      <c r="K28" s="64">
        <v>5.0000000000000001E-3</v>
      </c>
      <c r="L28" s="62"/>
      <c r="N28" s="66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45491</v>
      </c>
      <c r="C29" s="2" t="s">
        <v>66</v>
      </c>
      <c r="D29" s="61">
        <v>6.1</v>
      </c>
      <c r="E29" s="61">
        <v>6.2</v>
      </c>
      <c r="F29" s="61">
        <v>36</v>
      </c>
      <c r="G29" s="61">
        <v>39</v>
      </c>
      <c r="H29" s="63">
        <v>1.3</v>
      </c>
      <c r="I29" s="61">
        <v>1.22</v>
      </c>
      <c r="J29" s="61">
        <v>0.47</v>
      </c>
      <c r="K29" s="64">
        <v>5.0000000000000001E-3</v>
      </c>
      <c r="L29" s="62"/>
      <c r="N29" s="66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45491</v>
      </c>
      <c r="C30" s="2" t="s">
        <v>66</v>
      </c>
      <c r="D30" s="61">
        <v>2.5</v>
      </c>
      <c r="E30" s="61">
        <v>5.8</v>
      </c>
      <c r="F30" s="61">
        <v>38</v>
      </c>
      <c r="G30" s="61">
        <v>39</v>
      </c>
      <c r="H30" s="61">
        <v>0.49</v>
      </c>
      <c r="I30" s="61">
        <v>0.47</v>
      </c>
      <c r="J30" s="61">
        <v>0.41</v>
      </c>
      <c r="K30" s="64">
        <v>5.0000000000000001E-3</v>
      </c>
      <c r="L30" s="62"/>
      <c r="N30" s="66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45495</v>
      </c>
      <c r="C31" s="2" t="s">
        <v>66</v>
      </c>
      <c r="D31" s="61">
        <v>4.4000000000000004</v>
      </c>
      <c r="E31" s="61">
        <v>7</v>
      </c>
      <c r="F31" s="61">
        <v>37</v>
      </c>
      <c r="G31" s="61">
        <v>39</v>
      </c>
      <c r="H31" s="63">
        <v>1.18</v>
      </c>
      <c r="I31" s="61">
        <v>1.1299999999999999</v>
      </c>
      <c r="J31" s="64">
        <v>0.4</v>
      </c>
      <c r="K31" s="64">
        <v>5.0000000000000001E-3</v>
      </c>
      <c r="L31" s="62"/>
      <c r="N31" s="66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45495</v>
      </c>
      <c r="C32" s="2" t="s">
        <v>66</v>
      </c>
      <c r="D32" s="61">
        <v>4.3</v>
      </c>
      <c r="E32" s="61">
        <v>6</v>
      </c>
      <c r="F32" s="61">
        <v>39</v>
      </c>
      <c r="G32" s="61">
        <v>41</v>
      </c>
      <c r="H32" s="63">
        <v>1.24</v>
      </c>
      <c r="I32" s="61">
        <v>1.19</v>
      </c>
      <c r="J32" s="64">
        <v>0.41</v>
      </c>
      <c r="K32" s="64">
        <v>5.0000000000000001E-3</v>
      </c>
      <c r="L32" s="62"/>
      <c r="N32" s="66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45496</v>
      </c>
      <c r="C33" s="2" t="s">
        <v>66</v>
      </c>
      <c r="D33" s="61">
        <v>3.6</v>
      </c>
      <c r="E33" s="61">
        <v>5.7</v>
      </c>
      <c r="F33" s="61">
        <v>38</v>
      </c>
      <c r="G33" s="61">
        <v>39</v>
      </c>
      <c r="H33" s="63">
        <v>1.27</v>
      </c>
      <c r="I33" s="61">
        <v>1.22</v>
      </c>
      <c r="J33" s="64">
        <v>0.47</v>
      </c>
      <c r="K33" s="64">
        <v>5.0000000000000001E-3</v>
      </c>
      <c r="L33" s="62"/>
      <c r="N33" s="66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 t="shared" ref="D34:K34" si="0">AVERAGE(D10:D33)</f>
        <v>4.8124999999999991</v>
      </c>
      <c r="E34" s="55">
        <f t="shared" si="0"/>
        <v>7.9166666666666652</v>
      </c>
      <c r="F34" s="55">
        <f t="shared" si="0"/>
        <v>35.5</v>
      </c>
      <c r="G34" s="55">
        <f t="shared" si="0"/>
        <v>37.041666666666664</v>
      </c>
      <c r="H34" s="3">
        <f t="shared" si="0"/>
        <v>0.92125000000000001</v>
      </c>
      <c r="I34" s="3">
        <f t="shared" si="0"/>
        <v>0.87624999999999986</v>
      </c>
      <c r="J34" s="3">
        <f t="shared" si="0"/>
        <v>0.45916666666666667</v>
      </c>
      <c r="K34" s="38">
        <f t="shared" si="0"/>
        <v>5.0000000000000018E-3</v>
      </c>
      <c r="L34" s="49"/>
      <c r="N34" s="66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N35" s="6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N36" s="66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7.9166666666666652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4.8124999999999991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35.5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37.041666666666664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0.92125000000000001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3.7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41">
        <v>0.41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41">
        <v>0.2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5.05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0.33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22.48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7.76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22.91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5.0000000000000018E-3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2.4300000000000002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0.12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0.92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4.8099999999999996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11">
        <v>0.31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  <mergeCell ref="A46:N46"/>
    <mergeCell ref="A47:N47"/>
    <mergeCell ref="A48:C49"/>
    <mergeCell ref="D48:D49"/>
    <mergeCell ref="E48:E49"/>
    <mergeCell ref="F48:N49"/>
    <mergeCell ref="A50:C50"/>
    <mergeCell ref="F50:N50"/>
    <mergeCell ref="A51:C51"/>
    <mergeCell ref="F51:N51"/>
    <mergeCell ref="A52:C52"/>
    <mergeCell ref="F52:N52"/>
    <mergeCell ref="A53:C53"/>
    <mergeCell ref="F53:N53"/>
    <mergeCell ref="A54:N54"/>
    <mergeCell ref="A55:C56"/>
    <mergeCell ref="D55:D56"/>
    <mergeCell ref="E55:E56"/>
    <mergeCell ref="F55:N56"/>
    <mergeCell ref="A57:C57"/>
    <mergeCell ref="F57:L57"/>
    <mergeCell ref="A58:C58"/>
    <mergeCell ref="F58:L58"/>
    <mergeCell ref="A59:C59"/>
    <mergeCell ref="F59:L59"/>
    <mergeCell ref="A60:C60"/>
    <mergeCell ref="F60:L60"/>
    <mergeCell ref="A61:C61"/>
    <mergeCell ref="F61:L61"/>
    <mergeCell ref="A62:C62"/>
    <mergeCell ref="F62:L62"/>
    <mergeCell ref="A63:C63"/>
    <mergeCell ref="F63:L63"/>
    <mergeCell ref="A64:C64"/>
    <mergeCell ref="F64:L64"/>
    <mergeCell ref="A65:C65"/>
    <mergeCell ref="F65:L65"/>
    <mergeCell ref="A66:C66"/>
    <mergeCell ref="F66:L66"/>
    <mergeCell ref="A67:C67"/>
    <mergeCell ref="F67:L67"/>
    <mergeCell ref="A68:C68"/>
    <mergeCell ref="F68:L68"/>
    <mergeCell ref="A69:C69"/>
    <mergeCell ref="F69:L69"/>
    <mergeCell ref="A70:C70"/>
    <mergeCell ref="F70:L70"/>
    <mergeCell ref="A71:C71"/>
    <mergeCell ref="F71:L71"/>
    <mergeCell ref="A72:N72"/>
    <mergeCell ref="A73:N73"/>
    <mergeCell ref="A74:N74"/>
    <mergeCell ref="A75:N75"/>
    <mergeCell ref="A76:N7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CF7B-3D4F-46B4-8390-B687464E3F61}">
  <dimension ref="A1:Y79"/>
  <sheetViews>
    <sheetView topLeftCell="A2" zoomScale="90" zoomScaleNormal="90" workbookViewId="0">
      <selection activeCell="C27" sqref="C27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hidden="1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12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12</v>
      </c>
      <c r="C6" s="15"/>
      <c r="P6" s="6"/>
    </row>
    <row r="7" spans="1:25" ht="30" x14ac:dyDescent="0.25">
      <c r="A7" s="7" t="s">
        <v>7</v>
      </c>
      <c r="B7" s="53">
        <v>1105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45496</v>
      </c>
      <c r="C10" s="2" t="s">
        <v>75</v>
      </c>
      <c r="D10" s="61">
        <v>1.1000000000000001</v>
      </c>
      <c r="E10" s="61">
        <v>6.7</v>
      </c>
      <c r="F10" s="61">
        <v>35</v>
      </c>
      <c r="G10" s="61">
        <v>36</v>
      </c>
      <c r="H10" s="61">
        <v>0.24</v>
      </c>
      <c r="I10" s="61">
        <v>0.24</v>
      </c>
      <c r="J10" s="64">
        <v>0.41</v>
      </c>
      <c r="K10" s="64">
        <v>5.0000000000000001E-3</v>
      </c>
      <c r="L10" s="62"/>
      <c r="M10" s="66"/>
      <c r="N10" s="66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45497</v>
      </c>
      <c r="C11" s="2" t="s">
        <v>75</v>
      </c>
      <c r="D11" s="61">
        <v>5.4</v>
      </c>
      <c r="E11" s="61">
        <v>7.1</v>
      </c>
      <c r="F11" s="61">
        <v>35</v>
      </c>
      <c r="G11" s="61">
        <v>37</v>
      </c>
      <c r="H11" s="65">
        <v>0.99</v>
      </c>
      <c r="I11" s="61">
        <v>0.94</v>
      </c>
      <c r="J11" s="64">
        <v>0.37</v>
      </c>
      <c r="K11" s="64">
        <v>5.0000000000000001E-3</v>
      </c>
      <c r="L11" s="62"/>
      <c r="M11" s="66"/>
      <c r="N11" s="66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45497</v>
      </c>
      <c r="C12" s="2" t="s">
        <v>75</v>
      </c>
      <c r="D12" s="61">
        <v>3.4</v>
      </c>
      <c r="E12" s="61">
        <v>6.8</v>
      </c>
      <c r="F12" s="61">
        <v>37</v>
      </c>
      <c r="G12" s="61">
        <v>39</v>
      </c>
      <c r="H12" s="61">
        <v>0.76</v>
      </c>
      <c r="I12" s="61">
        <v>0.73</v>
      </c>
      <c r="J12" s="64">
        <v>0.37</v>
      </c>
      <c r="K12" s="64">
        <v>5.0000000000000001E-3</v>
      </c>
      <c r="L12" s="62"/>
      <c r="M12" s="66"/>
      <c r="N12" s="66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45498</v>
      </c>
      <c r="C13" s="2" t="s">
        <v>76</v>
      </c>
      <c r="D13" s="61">
        <v>2.2999999999999998</v>
      </c>
      <c r="E13" s="61">
        <v>6.8</v>
      </c>
      <c r="F13" s="61">
        <v>36</v>
      </c>
      <c r="G13" s="61">
        <v>37</v>
      </c>
      <c r="H13" s="61">
        <v>0.89</v>
      </c>
      <c r="I13" s="61">
        <v>0.87</v>
      </c>
      <c r="J13" s="64">
        <v>0.37</v>
      </c>
      <c r="K13" s="64">
        <v>5.0000000000000001E-3</v>
      </c>
      <c r="L13" s="62"/>
      <c r="M13" s="66"/>
      <c r="N13" s="66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45498</v>
      </c>
      <c r="C14" s="2" t="s">
        <v>75</v>
      </c>
      <c r="D14" s="61">
        <v>2.2000000000000002</v>
      </c>
      <c r="E14" s="61">
        <v>6.1</v>
      </c>
      <c r="F14" s="61">
        <v>36</v>
      </c>
      <c r="G14" s="61">
        <v>37</v>
      </c>
      <c r="H14" s="61">
        <v>0.88</v>
      </c>
      <c r="I14" s="61">
        <v>0.86</v>
      </c>
      <c r="J14" s="64">
        <v>0.37</v>
      </c>
      <c r="K14" s="64">
        <v>5.0000000000000001E-3</v>
      </c>
      <c r="L14" s="62"/>
      <c r="M14" s="66"/>
      <c r="N14" s="66"/>
      <c r="P14" s="48"/>
    </row>
    <row r="15" spans="1:25" x14ac:dyDescent="0.25">
      <c r="A15" s="9">
        <v>6</v>
      </c>
      <c r="B15" s="2">
        <v>45499</v>
      </c>
      <c r="C15" s="2" t="s">
        <v>76</v>
      </c>
      <c r="D15" s="61">
        <v>1.2</v>
      </c>
      <c r="E15" s="61">
        <v>6.8</v>
      </c>
      <c r="F15" s="61">
        <v>38</v>
      </c>
      <c r="G15" s="61">
        <v>39</v>
      </c>
      <c r="H15" s="61">
        <v>0.64</v>
      </c>
      <c r="I15" s="61">
        <v>0.63</v>
      </c>
      <c r="J15" s="64">
        <v>0.38</v>
      </c>
      <c r="K15" s="64">
        <v>5.0000000000000001E-3</v>
      </c>
      <c r="L15" s="62"/>
      <c r="M15" s="66"/>
      <c r="N15" s="66"/>
      <c r="P15" s="48"/>
    </row>
    <row r="16" spans="1:25" x14ac:dyDescent="0.25">
      <c r="A16" s="9">
        <v>7</v>
      </c>
      <c r="B16" s="2">
        <v>45502</v>
      </c>
      <c r="C16" s="2" t="s">
        <v>77</v>
      </c>
      <c r="D16" s="61">
        <v>0.8</v>
      </c>
      <c r="E16" s="61">
        <v>6.3</v>
      </c>
      <c r="F16" s="61">
        <v>38</v>
      </c>
      <c r="G16" s="61">
        <v>38</v>
      </c>
      <c r="H16" s="61">
        <v>0.63</v>
      </c>
      <c r="I16" s="61">
        <v>0.62</v>
      </c>
      <c r="J16" s="64">
        <v>0.38</v>
      </c>
      <c r="K16" s="64">
        <v>5.0000000000000001E-3</v>
      </c>
      <c r="L16" s="62"/>
      <c r="M16" s="66"/>
      <c r="N16" s="66"/>
      <c r="P16" s="48"/>
    </row>
    <row r="17" spans="1:24" x14ac:dyDescent="0.25">
      <c r="A17" s="9">
        <v>8</v>
      </c>
      <c r="B17" s="2">
        <v>45502</v>
      </c>
      <c r="C17" s="2" t="s">
        <v>72</v>
      </c>
      <c r="D17" s="61">
        <v>14.5</v>
      </c>
      <c r="E17" s="61">
        <v>5</v>
      </c>
      <c r="F17" s="61">
        <v>25</v>
      </c>
      <c r="G17" s="61">
        <v>29</v>
      </c>
      <c r="H17" s="61">
        <v>0.49</v>
      </c>
      <c r="I17" s="61">
        <v>0.42</v>
      </c>
      <c r="J17" s="64">
        <v>0.37</v>
      </c>
      <c r="K17" s="64">
        <v>5.0000000000000001E-3</v>
      </c>
      <c r="L17" s="62"/>
      <c r="M17" s="66"/>
      <c r="N17" s="66"/>
      <c r="P17" s="48"/>
    </row>
    <row r="18" spans="1:24" x14ac:dyDescent="0.25">
      <c r="A18" s="9">
        <v>9</v>
      </c>
      <c r="B18" s="2">
        <v>45503</v>
      </c>
      <c r="C18" s="2" t="s">
        <v>68</v>
      </c>
      <c r="D18" s="61">
        <v>7.3</v>
      </c>
      <c r="E18" s="61">
        <v>10.6</v>
      </c>
      <c r="F18" s="61">
        <v>25</v>
      </c>
      <c r="G18" s="61">
        <v>27</v>
      </c>
      <c r="H18" s="65">
        <v>0.99</v>
      </c>
      <c r="I18" s="61">
        <v>0.92</v>
      </c>
      <c r="J18" s="64">
        <v>0.37</v>
      </c>
      <c r="K18" s="64">
        <v>5.0000000000000001E-3</v>
      </c>
      <c r="L18" s="62"/>
      <c r="M18" s="66"/>
      <c r="N18" s="66"/>
      <c r="P18" s="48"/>
    </row>
    <row r="19" spans="1:24" x14ac:dyDescent="0.25">
      <c r="A19" s="9">
        <v>10</v>
      </c>
      <c r="B19" s="2">
        <v>45503</v>
      </c>
      <c r="C19" s="2" t="s">
        <v>68</v>
      </c>
      <c r="D19" s="61">
        <v>2</v>
      </c>
      <c r="E19" s="61">
        <v>5.3</v>
      </c>
      <c r="F19" s="61">
        <v>37</v>
      </c>
      <c r="G19" s="61">
        <v>38</v>
      </c>
      <c r="H19" s="61">
        <v>0.54</v>
      </c>
      <c r="I19" s="61">
        <v>0.53</v>
      </c>
      <c r="J19" s="64">
        <v>0.38</v>
      </c>
      <c r="K19" s="64">
        <v>5.0000000000000001E-3</v>
      </c>
      <c r="L19" s="62"/>
      <c r="M19" s="66"/>
      <c r="N19" s="66"/>
      <c r="P19" s="48"/>
    </row>
    <row r="20" spans="1:24" x14ac:dyDescent="0.25">
      <c r="A20" s="9">
        <v>11</v>
      </c>
      <c r="B20" s="2">
        <v>45504</v>
      </c>
      <c r="C20" s="2" t="s">
        <v>68</v>
      </c>
      <c r="D20" s="61">
        <v>6</v>
      </c>
      <c r="E20" s="61">
        <v>9.5</v>
      </c>
      <c r="F20" s="61">
        <v>28</v>
      </c>
      <c r="G20" s="61">
        <v>30</v>
      </c>
      <c r="H20" s="63">
        <v>1.0900000000000001</v>
      </c>
      <c r="I20" s="61">
        <v>1.03</v>
      </c>
      <c r="J20" s="64">
        <v>0.37</v>
      </c>
      <c r="K20" s="64">
        <v>7.0000000000000001E-3</v>
      </c>
      <c r="L20" s="62"/>
      <c r="M20" s="66"/>
      <c r="N20" s="66"/>
      <c r="P20" s="48"/>
    </row>
    <row r="21" spans="1:24" x14ac:dyDescent="0.25">
      <c r="A21" s="9">
        <v>12</v>
      </c>
      <c r="B21" s="2">
        <v>45504</v>
      </c>
      <c r="C21" s="2" t="s">
        <v>68</v>
      </c>
      <c r="D21" s="61">
        <v>6.5</v>
      </c>
      <c r="E21" s="61">
        <v>7.1</v>
      </c>
      <c r="F21" s="61">
        <v>23</v>
      </c>
      <c r="G21" s="61">
        <v>25</v>
      </c>
      <c r="H21" s="61">
        <v>0.88</v>
      </c>
      <c r="I21" s="61">
        <v>0.82</v>
      </c>
      <c r="J21" s="64">
        <v>0.37</v>
      </c>
      <c r="K21" s="64">
        <v>5.0000000000000001E-3</v>
      </c>
      <c r="L21" s="62"/>
      <c r="M21" s="66"/>
      <c r="N21" s="66"/>
      <c r="P21" s="48"/>
    </row>
    <row r="22" spans="1:24" ht="15" customHeight="1" x14ac:dyDescent="0.25">
      <c r="A22" s="9">
        <v>13</v>
      </c>
      <c r="B22" s="2">
        <v>45509</v>
      </c>
      <c r="C22" s="2" t="s">
        <v>72</v>
      </c>
      <c r="D22" s="61">
        <v>10.5</v>
      </c>
      <c r="E22" s="61">
        <v>15.5</v>
      </c>
      <c r="F22" s="61">
        <v>25</v>
      </c>
      <c r="G22" s="61">
        <v>28</v>
      </c>
      <c r="H22" s="63">
        <v>1.52</v>
      </c>
      <c r="I22" s="61">
        <v>1.35</v>
      </c>
      <c r="J22" s="64">
        <v>0.38</v>
      </c>
      <c r="K22" s="64">
        <v>5.0000000000000001E-3</v>
      </c>
      <c r="L22" s="62"/>
      <c r="M22" s="66"/>
      <c r="N22" s="66"/>
      <c r="P22" s="48"/>
    </row>
    <row r="23" spans="1:24" x14ac:dyDescent="0.25">
      <c r="A23" s="9">
        <v>14</v>
      </c>
      <c r="B23" s="2">
        <v>45509</v>
      </c>
      <c r="C23" s="2" t="s">
        <v>66</v>
      </c>
      <c r="D23" s="61">
        <v>0.6</v>
      </c>
      <c r="E23" s="61">
        <v>7.6</v>
      </c>
      <c r="F23" s="61">
        <v>38</v>
      </c>
      <c r="G23" s="61">
        <v>38</v>
      </c>
      <c r="H23" s="61">
        <v>0.5</v>
      </c>
      <c r="I23" s="61">
        <v>0.49</v>
      </c>
      <c r="J23" s="64">
        <v>0.4</v>
      </c>
      <c r="K23" s="64">
        <v>5.0000000000000001E-3</v>
      </c>
      <c r="L23" s="62"/>
      <c r="M23" s="66"/>
      <c r="N23" s="66"/>
      <c r="P23" s="48"/>
    </row>
    <row r="24" spans="1:24" x14ac:dyDescent="0.25">
      <c r="A24" s="9">
        <v>15</v>
      </c>
      <c r="B24" s="2">
        <v>45510</v>
      </c>
      <c r="C24" s="2" t="s">
        <v>72</v>
      </c>
      <c r="D24" s="61">
        <v>8</v>
      </c>
      <c r="E24" s="61">
        <v>8.3000000000000007</v>
      </c>
      <c r="F24" s="61">
        <v>28</v>
      </c>
      <c r="G24" s="61">
        <v>30</v>
      </c>
      <c r="H24" s="61">
        <v>0.35</v>
      </c>
      <c r="I24" s="61">
        <v>0.32</v>
      </c>
      <c r="J24" s="64">
        <v>0.37</v>
      </c>
      <c r="K24" s="64">
        <v>5.0000000000000001E-3</v>
      </c>
      <c r="L24" s="62"/>
      <c r="M24" s="59"/>
      <c r="N24" s="66"/>
      <c r="P24" s="48"/>
    </row>
    <row r="25" spans="1:24" x14ac:dyDescent="0.25">
      <c r="A25" s="9">
        <v>16</v>
      </c>
      <c r="B25" s="2">
        <v>45510</v>
      </c>
      <c r="C25" s="2" t="s">
        <v>78</v>
      </c>
      <c r="D25" s="61">
        <v>8.6</v>
      </c>
      <c r="E25" s="61">
        <v>11.3</v>
      </c>
      <c r="F25" s="61">
        <v>29</v>
      </c>
      <c r="G25" s="61">
        <v>31</v>
      </c>
      <c r="H25" s="63">
        <v>1.1000000000000001</v>
      </c>
      <c r="I25" s="61">
        <v>1.01</v>
      </c>
      <c r="J25" s="64">
        <v>0.36</v>
      </c>
      <c r="K25" s="64">
        <v>8.9999999999999993E-3</v>
      </c>
      <c r="L25" s="62"/>
      <c r="M25" s="59"/>
      <c r="N25" s="66"/>
      <c r="P25" s="48"/>
    </row>
    <row r="26" spans="1:24" x14ac:dyDescent="0.25">
      <c r="A26" s="9">
        <v>17</v>
      </c>
      <c r="B26" s="2">
        <v>45511</v>
      </c>
      <c r="C26" s="2" t="s">
        <v>68</v>
      </c>
      <c r="D26" s="61">
        <v>8.6999999999999993</v>
      </c>
      <c r="E26" s="63">
        <v>12.3</v>
      </c>
      <c r="F26" s="61">
        <v>31</v>
      </c>
      <c r="G26" s="61">
        <v>32</v>
      </c>
      <c r="H26" s="63">
        <v>1.1399999999999999</v>
      </c>
      <c r="I26" s="61">
        <v>1.05</v>
      </c>
      <c r="J26" s="61">
        <v>0.34</v>
      </c>
      <c r="K26" s="64">
        <v>0.01</v>
      </c>
      <c r="L26" s="62"/>
      <c r="M26" s="19"/>
      <c r="N26" s="66"/>
      <c r="P26" s="48"/>
      <c r="Q26" s="19"/>
    </row>
    <row r="27" spans="1:24" x14ac:dyDescent="0.25">
      <c r="A27" s="9">
        <v>18</v>
      </c>
      <c r="B27" s="2">
        <v>45511</v>
      </c>
      <c r="C27" s="2" t="s">
        <v>68</v>
      </c>
      <c r="D27" s="61">
        <v>4.5999999999999996</v>
      </c>
      <c r="E27" s="61">
        <v>7.9</v>
      </c>
      <c r="F27" s="61">
        <v>26</v>
      </c>
      <c r="G27" s="61">
        <v>28</v>
      </c>
      <c r="H27" s="61">
        <v>0.69</v>
      </c>
      <c r="I27" s="61">
        <v>0.66</v>
      </c>
      <c r="J27" s="61">
        <v>0.31</v>
      </c>
      <c r="K27" s="64">
        <v>1.0999999999999999E-2</v>
      </c>
      <c r="L27" s="62"/>
      <c r="M27" s="19"/>
      <c r="N27" s="66"/>
      <c r="O27" s="19"/>
      <c r="P27" s="48"/>
      <c r="Q27" s="19"/>
    </row>
    <row r="28" spans="1:24" x14ac:dyDescent="0.25">
      <c r="A28" s="9">
        <v>19</v>
      </c>
      <c r="B28" s="2">
        <v>45512</v>
      </c>
      <c r="C28" s="2" t="s">
        <v>68</v>
      </c>
      <c r="D28" s="61">
        <v>4.5</v>
      </c>
      <c r="E28" s="61">
        <v>7.1</v>
      </c>
      <c r="F28" s="61">
        <v>29</v>
      </c>
      <c r="G28" s="61">
        <v>30</v>
      </c>
      <c r="H28" s="61">
        <v>1.08</v>
      </c>
      <c r="I28" s="61">
        <v>1.04</v>
      </c>
      <c r="J28" s="61">
        <v>0.3</v>
      </c>
      <c r="K28" s="64">
        <v>8.0000000000000002E-3</v>
      </c>
      <c r="L28" s="62"/>
      <c r="N28" s="66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45512</v>
      </c>
      <c r="C29" s="2" t="s">
        <v>68</v>
      </c>
      <c r="D29" s="61">
        <v>4.4000000000000004</v>
      </c>
      <c r="E29" s="61">
        <v>17.399999999999999</v>
      </c>
      <c r="F29" s="61">
        <v>30</v>
      </c>
      <c r="G29" s="61">
        <v>32</v>
      </c>
      <c r="H29" s="63">
        <v>2.09</v>
      </c>
      <c r="I29" s="61">
        <v>2</v>
      </c>
      <c r="J29" s="61">
        <v>0.3</v>
      </c>
      <c r="K29" s="64">
        <v>5.0000000000000001E-3</v>
      </c>
      <c r="L29" s="62"/>
      <c r="N29" s="66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45516</v>
      </c>
      <c r="C30" s="2" t="s">
        <v>72</v>
      </c>
      <c r="D30" s="61">
        <v>9.1999999999999993</v>
      </c>
      <c r="E30" s="61">
        <v>11.5</v>
      </c>
      <c r="F30" s="61">
        <v>23</v>
      </c>
      <c r="G30" s="61">
        <v>26</v>
      </c>
      <c r="H30" s="63">
        <v>1.57</v>
      </c>
      <c r="I30" s="61">
        <v>1.43</v>
      </c>
      <c r="J30" s="61">
        <v>0.3</v>
      </c>
      <c r="K30" s="64">
        <v>8.9999999999999993E-3</v>
      </c>
      <c r="L30" s="62"/>
      <c r="N30" s="66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45516</v>
      </c>
      <c r="C31" s="2" t="s">
        <v>72</v>
      </c>
      <c r="D31" s="61">
        <v>6.2</v>
      </c>
      <c r="E31" s="61">
        <v>8.6</v>
      </c>
      <c r="F31" s="61">
        <v>26</v>
      </c>
      <c r="G31" s="61">
        <v>28</v>
      </c>
      <c r="H31" s="63">
        <v>1.36</v>
      </c>
      <c r="I31" s="61">
        <v>1.36</v>
      </c>
      <c r="J31" s="61">
        <v>0.3</v>
      </c>
      <c r="K31" s="64">
        <v>5.0000000000000001E-3</v>
      </c>
      <c r="L31" s="62"/>
      <c r="N31" s="66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45517</v>
      </c>
      <c r="C32" s="2" t="s">
        <v>72</v>
      </c>
      <c r="D32" s="61">
        <v>5.9</v>
      </c>
      <c r="E32" s="61">
        <v>18.399999999999999</v>
      </c>
      <c r="F32" s="61">
        <v>27</v>
      </c>
      <c r="G32" s="61">
        <v>29</v>
      </c>
      <c r="H32" s="63">
        <v>1.06</v>
      </c>
      <c r="I32" s="61">
        <v>1</v>
      </c>
      <c r="J32" s="61">
        <v>0.3</v>
      </c>
      <c r="K32" s="64">
        <v>6.0000000000000001E-3</v>
      </c>
      <c r="L32" s="62"/>
      <c r="N32" s="66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45517</v>
      </c>
      <c r="C33" s="2" t="s">
        <v>72</v>
      </c>
      <c r="D33" s="61">
        <v>2.2999999999999998</v>
      </c>
      <c r="E33" s="61">
        <v>4.2</v>
      </c>
      <c r="F33" s="61">
        <v>38</v>
      </c>
      <c r="G33" s="61">
        <v>38</v>
      </c>
      <c r="H33" s="61">
        <v>0.31</v>
      </c>
      <c r="I33" s="61">
        <v>0.3</v>
      </c>
      <c r="J33" s="61">
        <v>0.3</v>
      </c>
      <c r="K33" s="64">
        <v>5.0000000000000001E-3</v>
      </c>
      <c r="L33" s="62"/>
      <c r="N33" s="66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 t="shared" ref="D34:K34" si="0">AVERAGE(D10:D33)</f>
        <v>5.2583333333333337</v>
      </c>
      <c r="E34" s="55">
        <f t="shared" si="0"/>
        <v>8.9249999999999989</v>
      </c>
      <c r="F34" s="55">
        <f t="shared" si="0"/>
        <v>30.958333333333332</v>
      </c>
      <c r="G34" s="55">
        <f t="shared" si="0"/>
        <v>32.583333333333336</v>
      </c>
      <c r="H34" s="3">
        <f t="shared" si="0"/>
        <v>0.90791666666666659</v>
      </c>
      <c r="I34" s="3">
        <f t="shared" si="0"/>
        <v>0.85916666666666675</v>
      </c>
      <c r="J34" s="3">
        <f t="shared" si="0"/>
        <v>0.35291666666666671</v>
      </c>
      <c r="K34" s="38">
        <f t="shared" si="0"/>
        <v>6.0416666666666674E-3</v>
      </c>
      <c r="L34" s="49"/>
      <c r="N34" s="66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N35" s="6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N36" s="66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8.9249999999999989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5.2583333333333337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30.958333333333332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32.583333333333336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0.90791666666666659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6.91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41">
        <v>0.39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41">
        <v>0.19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4.82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0.23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15.15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1.75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45.14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6.0416666666666674E-3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2.39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0.12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1.77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2.25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11">
        <v>0.74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  <mergeCell ref="A46:N46"/>
    <mergeCell ref="A47:N47"/>
    <mergeCell ref="A48:C49"/>
    <mergeCell ref="D48:D49"/>
    <mergeCell ref="E48:E49"/>
    <mergeCell ref="F48:N49"/>
    <mergeCell ref="A50:C50"/>
    <mergeCell ref="F50:N50"/>
    <mergeCell ref="A51:C51"/>
    <mergeCell ref="F51:N51"/>
    <mergeCell ref="A52:C52"/>
    <mergeCell ref="F52:N52"/>
    <mergeCell ref="A53:C53"/>
    <mergeCell ref="F53:N53"/>
    <mergeCell ref="A54:N54"/>
    <mergeCell ref="A55:C56"/>
    <mergeCell ref="D55:D56"/>
    <mergeCell ref="E55:E56"/>
    <mergeCell ref="F55:N56"/>
    <mergeCell ref="A57:C57"/>
    <mergeCell ref="F57:L57"/>
    <mergeCell ref="A58:C58"/>
    <mergeCell ref="F58:L58"/>
    <mergeCell ref="A59:C59"/>
    <mergeCell ref="F59:L59"/>
    <mergeCell ref="A60:C60"/>
    <mergeCell ref="F60:L60"/>
    <mergeCell ref="A61:C61"/>
    <mergeCell ref="F61:L61"/>
    <mergeCell ref="A62:C62"/>
    <mergeCell ref="F62:L62"/>
    <mergeCell ref="A63:C63"/>
    <mergeCell ref="F63:L63"/>
    <mergeCell ref="A64:C64"/>
    <mergeCell ref="F64:L64"/>
    <mergeCell ref="A65:C65"/>
    <mergeCell ref="F65:L65"/>
    <mergeCell ref="A66:C66"/>
    <mergeCell ref="F66:L66"/>
    <mergeCell ref="A67:C67"/>
    <mergeCell ref="F67:L67"/>
    <mergeCell ref="A68:C68"/>
    <mergeCell ref="F68:L68"/>
    <mergeCell ref="A69:C69"/>
    <mergeCell ref="F69:L69"/>
    <mergeCell ref="A70:C70"/>
    <mergeCell ref="F70:L70"/>
    <mergeCell ref="A71:C71"/>
    <mergeCell ref="F71:L71"/>
    <mergeCell ref="A72:N72"/>
    <mergeCell ref="A73:N73"/>
    <mergeCell ref="A74:N74"/>
    <mergeCell ref="A75:N75"/>
    <mergeCell ref="A76:N7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C94D6-AB38-4746-A400-DB9C0A473A9F}">
  <dimension ref="A1:Y79"/>
  <sheetViews>
    <sheetView topLeftCell="A41" zoomScale="90" zoomScaleNormal="90" workbookViewId="0">
      <selection activeCell="C13" sqref="C13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hidden="1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13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13</v>
      </c>
      <c r="C6" s="15"/>
      <c r="P6" s="6"/>
    </row>
    <row r="7" spans="1:25" ht="30" x14ac:dyDescent="0.25">
      <c r="A7" s="7" t="s">
        <v>7</v>
      </c>
      <c r="B7" s="53">
        <v>1370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45518</v>
      </c>
      <c r="C10" s="2" t="s">
        <v>72</v>
      </c>
      <c r="D10" s="61">
        <v>7.2</v>
      </c>
      <c r="E10" s="61">
        <v>9.1999999999999993</v>
      </c>
      <c r="F10" s="61">
        <v>31</v>
      </c>
      <c r="G10" s="61">
        <v>34</v>
      </c>
      <c r="H10" s="63">
        <v>1.22</v>
      </c>
      <c r="I10" s="61">
        <v>1.1299999999999999</v>
      </c>
      <c r="J10" s="64">
        <v>0.4</v>
      </c>
      <c r="K10" s="64">
        <v>5.0000000000000001E-3</v>
      </c>
      <c r="L10" s="62"/>
      <c r="M10" s="66"/>
      <c r="N10" s="66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45523</v>
      </c>
      <c r="C11" s="2" t="s">
        <v>66</v>
      </c>
      <c r="D11" s="61">
        <v>1.1000000000000001</v>
      </c>
      <c r="E11" s="61">
        <v>6.2</v>
      </c>
      <c r="F11" s="61">
        <v>38</v>
      </c>
      <c r="G11" s="61">
        <v>39</v>
      </c>
      <c r="H11" s="61">
        <v>0.39</v>
      </c>
      <c r="I11" s="61">
        <v>0.38</v>
      </c>
      <c r="J11" s="64">
        <v>0.4</v>
      </c>
      <c r="K11" s="64">
        <v>5.0000000000000001E-3</v>
      </c>
      <c r="L11" s="62"/>
      <c r="M11" s="66"/>
      <c r="N11" s="66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45523</v>
      </c>
      <c r="C12" s="2" t="s">
        <v>79</v>
      </c>
      <c r="D12" s="61">
        <v>1.6</v>
      </c>
      <c r="E12" s="61">
        <v>5.8</v>
      </c>
      <c r="F12" s="61">
        <v>36</v>
      </c>
      <c r="G12" s="61">
        <v>36</v>
      </c>
      <c r="H12" s="61">
        <v>0.99</v>
      </c>
      <c r="I12" s="61">
        <v>0.97</v>
      </c>
      <c r="J12" s="64">
        <v>0.4</v>
      </c>
      <c r="K12" s="64">
        <v>5.0000000000000001E-3</v>
      </c>
      <c r="L12" s="62"/>
      <c r="M12" s="66"/>
      <c r="N12" s="66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45524</v>
      </c>
      <c r="C13" s="2" t="s">
        <v>66</v>
      </c>
      <c r="D13" s="61">
        <v>1</v>
      </c>
      <c r="E13" s="61">
        <v>5.7</v>
      </c>
      <c r="F13" s="61">
        <v>38</v>
      </c>
      <c r="G13" s="61">
        <v>38</v>
      </c>
      <c r="H13" s="61">
        <v>0.7</v>
      </c>
      <c r="I13" s="61">
        <v>0.69</v>
      </c>
      <c r="J13" s="64">
        <v>0.4</v>
      </c>
      <c r="K13" s="64">
        <v>5.0000000000000001E-3</v>
      </c>
      <c r="L13" s="62"/>
      <c r="M13" s="66"/>
      <c r="N13" s="66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45524</v>
      </c>
      <c r="C14" s="2" t="s">
        <v>79</v>
      </c>
      <c r="D14" s="61">
        <v>1.9</v>
      </c>
      <c r="E14" s="61">
        <v>7.4</v>
      </c>
      <c r="F14" s="61">
        <v>34</v>
      </c>
      <c r="G14" s="61">
        <v>35</v>
      </c>
      <c r="H14" s="61">
        <v>0.75</v>
      </c>
      <c r="I14" s="61">
        <v>0.74</v>
      </c>
      <c r="J14" s="64">
        <v>0.4</v>
      </c>
      <c r="K14" s="64">
        <v>5.0000000000000001E-3</v>
      </c>
      <c r="L14" s="62"/>
      <c r="M14" s="66"/>
      <c r="N14" s="66"/>
      <c r="P14" s="48"/>
    </row>
    <row r="15" spans="1:25" x14ac:dyDescent="0.25">
      <c r="A15" s="9">
        <v>6</v>
      </c>
      <c r="B15" s="2">
        <v>45525</v>
      </c>
      <c r="C15" s="2" t="s">
        <v>66</v>
      </c>
      <c r="D15" s="61">
        <v>0.5</v>
      </c>
      <c r="E15" s="61">
        <v>5.6</v>
      </c>
      <c r="F15" s="61">
        <v>37</v>
      </c>
      <c r="G15" s="61">
        <v>37</v>
      </c>
      <c r="H15" s="61">
        <v>0.87</v>
      </c>
      <c r="I15" s="61">
        <v>0.87</v>
      </c>
      <c r="J15" s="64">
        <v>0.4</v>
      </c>
      <c r="K15" s="64">
        <v>5.0000000000000001E-3</v>
      </c>
      <c r="L15" s="62"/>
      <c r="M15" s="66"/>
      <c r="N15" s="66"/>
      <c r="P15" s="48"/>
    </row>
    <row r="16" spans="1:25" x14ac:dyDescent="0.25">
      <c r="A16" s="9">
        <v>7</v>
      </c>
      <c r="B16" s="2">
        <v>45525</v>
      </c>
      <c r="C16" s="2" t="s">
        <v>79</v>
      </c>
      <c r="D16" s="61">
        <v>4.2</v>
      </c>
      <c r="E16" s="61">
        <v>5.2</v>
      </c>
      <c r="F16" s="61">
        <v>35</v>
      </c>
      <c r="G16" s="61">
        <v>37</v>
      </c>
      <c r="H16" s="61">
        <v>0.85</v>
      </c>
      <c r="I16" s="61">
        <v>0.82</v>
      </c>
      <c r="J16" s="64">
        <v>0.4</v>
      </c>
      <c r="K16" s="64">
        <v>5.0000000000000001E-3</v>
      </c>
      <c r="L16" s="62"/>
      <c r="M16" s="66"/>
      <c r="N16" s="66"/>
      <c r="P16" s="48"/>
    </row>
    <row r="17" spans="1:24" x14ac:dyDescent="0.25">
      <c r="A17" s="9">
        <v>8</v>
      </c>
      <c r="B17" s="2">
        <v>45526</v>
      </c>
      <c r="C17" s="2" t="s">
        <v>66</v>
      </c>
      <c r="D17" s="61">
        <v>0.6</v>
      </c>
      <c r="E17" s="61">
        <v>6.9</v>
      </c>
      <c r="F17" s="61">
        <v>38</v>
      </c>
      <c r="G17" s="61">
        <v>38</v>
      </c>
      <c r="H17" s="63">
        <v>1.17</v>
      </c>
      <c r="I17" s="61">
        <v>1.17</v>
      </c>
      <c r="J17" s="64">
        <v>0.41</v>
      </c>
      <c r="K17" s="64">
        <v>5.0000000000000001E-3</v>
      </c>
      <c r="L17" s="62"/>
      <c r="M17" s="66"/>
      <c r="N17" s="66"/>
      <c r="P17" s="48"/>
    </row>
    <row r="18" spans="1:24" x14ac:dyDescent="0.25">
      <c r="A18" s="9">
        <v>9</v>
      </c>
      <c r="B18" s="2">
        <v>45526</v>
      </c>
      <c r="C18" s="2" t="s">
        <v>66</v>
      </c>
      <c r="D18" s="61">
        <v>1</v>
      </c>
      <c r="E18" s="61">
        <v>4.7</v>
      </c>
      <c r="F18" s="61">
        <v>38</v>
      </c>
      <c r="G18" s="61">
        <v>38</v>
      </c>
      <c r="H18" s="61">
        <v>0.03</v>
      </c>
      <c r="I18" s="61">
        <v>0.03</v>
      </c>
      <c r="J18" s="64">
        <v>0.41</v>
      </c>
      <c r="K18" s="64">
        <v>5.0000000000000001E-3</v>
      </c>
      <c r="L18" s="62"/>
      <c r="M18" s="66"/>
      <c r="N18" s="66"/>
      <c r="P18" s="48"/>
    </row>
    <row r="19" spans="1:24" x14ac:dyDescent="0.25">
      <c r="A19" s="9">
        <v>10</v>
      </c>
      <c r="B19" s="2">
        <v>45527</v>
      </c>
      <c r="C19" s="2" t="s">
        <v>66</v>
      </c>
      <c r="D19" s="61">
        <v>1.1000000000000001</v>
      </c>
      <c r="E19" s="61">
        <v>6</v>
      </c>
      <c r="F19" s="61">
        <v>38</v>
      </c>
      <c r="G19" s="61">
        <v>38</v>
      </c>
      <c r="H19" s="63">
        <v>2.29</v>
      </c>
      <c r="I19" s="61">
        <v>2.2599999999999998</v>
      </c>
      <c r="J19" s="64">
        <v>0.38</v>
      </c>
      <c r="K19" s="64">
        <v>5.0000000000000001E-3</v>
      </c>
      <c r="L19" s="62"/>
      <c r="M19" s="66"/>
      <c r="N19" s="66"/>
      <c r="P19" s="48"/>
    </row>
    <row r="20" spans="1:24" x14ac:dyDescent="0.25">
      <c r="A20" s="9">
        <v>11</v>
      </c>
      <c r="B20" s="2">
        <v>45530</v>
      </c>
      <c r="C20" s="2" t="s">
        <v>66</v>
      </c>
      <c r="D20" s="61">
        <v>0.7</v>
      </c>
      <c r="E20" s="61">
        <v>5.4</v>
      </c>
      <c r="F20" s="61">
        <v>39</v>
      </c>
      <c r="G20" s="61">
        <v>40</v>
      </c>
      <c r="H20" s="61">
        <v>0.36</v>
      </c>
      <c r="I20" s="61">
        <v>0.36</v>
      </c>
      <c r="J20" s="64">
        <v>0.4</v>
      </c>
      <c r="K20" s="64">
        <v>5.0000000000000001E-3</v>
      </c>
      <c r="L20" s="62"/>
      <c r="M20" s="66"/>
      <c r="N20" s="66"/>
      <c r="P20" s="48"/>
    </row>
    <row r="21" spans="1:24" x14ac:dyDescent="0.25">
      <c r="A21" s="9">
        <v>12</v>
      </c>
      <c r="B21" s="2">
        <v>45530</v>
      </c>
      <c r="C21" s="2" t="s">
        <v>66</v>
      </c>
      <c r="D21" s="61">
        <v>0.7</v>
      </c>
      <c r="E21" s="61">
        <v>5.9</v>
      </c>
      <c r="F21" s="61">
        <v>38</v>
      </c>
      <c r="G21" s="61">
        <v>38</v>
      </c>
      <c r="H21" s="61">
        <v>0.51</v>
      </c>
      <c r="I21" s="61">
        <v>0.51</v>
      </c>
      <c r="J21" s="64">
        <v>0.48</v>
      </c>
      <c r="K21" s="64">
        <v>1.2999999999999999E-2</v>
      </c>
      <c r="L21" s="62"/>
      <c r="M21" s="66"/>
      <c r="N21" s="66"/>
      <c r="P21" s="48"/>
    </row>
    <row r="22" spans="1:24" ht="15" customHeight="1" x14ac:dyDescent="0.25">
      <c r="A22" s="9">
        <v>13</v>
      </c>
      <c r="B22" s="2">
        <v>45531</v>
      </c>
      <c r="C22" s="2" t="s">
        <v>79</v>
      </c>
      <c r="D22" s="61">
        <v>1.4</v>
      </c>
      <c r="E22" s="61">
        <v>6.4</v>
      </c>
      <c r="F22" s="61">
        <v>38</v>
      </c>
      <c r="G22" s="61">
        <v>38</v>
      </c>
      <c r="H22" s="61">
        <v>0.52</v>
      </c>
      <c r="I22" s="61">
        <v>0.51</v>
      </c>
      <c r="J22" s="64">
        <v>0.4</v>
      </c>
      <c r="K22" s="64">
        <v>5.0000000000000001E-3</v>
      </c>
      <c r="L22" s="62"/>
      <c r="M22" s="66"/>
      <c r="N22" s="66"/>
      <c r="P22" s="48"/>
    </row>
    <row r="23" spans="1:24" x14ac:dyDescent="0.25">
      <c r="A23" s="9">
        <v>14</v>
      </c>
      <c r="B23" s="2">
        <v>45531</v>
      </c>
      <c r="C23" s="2" t="s">
        <v>66</v>
      </c>
      <c r="D23" s="61">
        <v>1.9</v>
      </c>
      <c r="E23" s="61">
        <v>5.4</v>
      </c>
      <c r="F23" s="61">
        <v>29</v>
      </c>
      <c r="G23" s="61">
        <v>29</v>
      </c>
      <c r="H23" s="61">
        <v>0.62</v>
      </c>
      <c r="I23" s="61">
        <v>0.61</v>
      </c>
      <c r="J23" s="64">
        <v>0.38</v>
      </c>
      <c r="K23" s="64">
        <v>8.0000000000000002E-3</v>
      </c>
      <c r="L23" s="62"/>
      <c r="M23" s="66"/>
      <c r="N23" s="66"/>
      <c r="P23" s="48"/>
    </row>
    <row r="24" spans="1:24" x14ac:dyDescent="0.25">
      <c r="A24" s="9">
        <v>15</v>
      </c>
      <c r="B24" s="2">
        <v>45532</v>
      </c>
      <c r="C24" s="2" t="s">
        <v>66</v>
      </c>
      <c r="D24" s="61">
        <v>1.4</v>
      </c>
      <c r="E24" s="61">
        <v>7.3</v>
      </c>
      <c r="F24" s="61">
        <v>38</v>
      </c>
      <c r="G24" s="61">
        <v>38</v>
      </c>
      <c r="H24" s="61">
        <v>0.46</v>
      </c>
      <c r="I24" s="61">
        <v>0.45</v>
      </c>
      <c r="J24" s="64">
        <v>0.41</v>
      </c>
      <c r="K24" s="64">
        <v>5.0000000000000001E-3</v>
      </c>
      <c r="L24" s="62"/>
      <c r="M24" s="59"/>
      <c r="N24" s="66"/>
      <c r="P24" s="48"/>
    </row>
    <row r="25" spans="1:24" x14ac:dyDescent="0.25">
      <c r="A25" s="9">
        <v>16</v>
      </c>
      <c r="B25" s="2">
        <v>45532</v>
      </c>
      <c r="C25" s="2" t="s">
        <v>66</v>
      </c>
      <c r="D25" s="61">
        <v>1.7</v>
      </c>
      <c r="E25" s="61">
        <v>2.6</v>
      </c>
      <c r="F25" s="61">
        <v>37</v>
      </c>
      <c r="G25" s="61">
        <v>38</v>
      </c>
      <c r="H25" s="61">
        <v>0.55000000000000004</v>
      </c>
      <c r="I25" s="61">
        <v>0.54</v>
      </c>
      <c r="J25" s="64">
        <v>0.4</v>
      </c>
      <c r="K25" s="64">
        <v>5.0000000000000001E-3</v>
      </c>
      <c r="L25" s="62"/>
      <c r="M25" s="59"/>
      <c r="N25" s="66"/>
      <c r="P25" s="48"/>
    </row>
    <row r="26" spans="1:24" x14ac:dyDescent="0.25">
      <c r="A26" s="9">
        <v>17</v>
      </c>
      <c r="B26" s="2">
        <v>45533</v>
      </c>
      <c r="C26" s="2" t="s">
        <v>66</v>
      </c>
      <c r="D26" s="61">
        <v>1.9</v>
      </c>
      <c r="E26" s="61">
        <v>7.1</v>
      </c>
      <c r="F26" s="61">
        <v>36</v>
      </c>
      <c r="G26" s="61">
        <v>37</v>
      </c>
      <c r="H26" s="61">
        <v>0.64</v>
      </c>
      <c r="I26" s="61">
        <v>0.63</v>
      </c>
      <c r="J26" s="64">
        <v>0.37</v>
      </c>
      <c r="K26" s="64">
        <v>5.0000000000000001E-3</v>
      </c>
      <c r="L26" s="62"/>
      <c r="M26" s="19"/>
      <c r="N26" s="66"/>
      <c r="P26" s="48"/>
      <c r="Q26" s="19"/>
    </row>
    <row r="27" spans="1:24" x14ac:dyDescent="0.25">
      <c r="A27" s="9">
        <v>18</v>
      </c>
      <c r="B27" s="2">
        <v>45533</v>
      </c>
      <c r="C27" s="2" t="s">
        <v>66</v>
      </c>
      <c r="D27" s="61">
        <v>0.7</v>
      </c>
      <c r="E27" s="61">
        <v>7.7</v>
      </c>
      <c r="F27" s="61">
        <v>38</v>
      </c>
      <c r="G27" s="61">
        <v>38</v>
      </c>
      <c r="H27" s="61">
        <v>0.43</v>
      </c>
      <c r="I27" s="61">
        <v>0.42</v>
      </c>
      <c r="J27" s="64">
        <v>0.38</v>
      </c>
      <c r="K27" s="64">
        <v>5.0000000000000001E-3</v>
      </c>
      <c r="L27" s="62"/>
      <c r="M27" s="19"/>
      <c r="N27" s="66"/>
      <c r="O27" s="19"/>
      <c r="P27" s="48"/>
      <c r="Q27" s="19"/>
    </row>
    <row r="28" spans="1:24" x14ac:dyDescent="0.25">
      <c r="A28" s="9">
        <v>19</v>
      </c>
      <c r="B28" s="2">
        <v>45534</v>
      </c>
      <c r="C28" s="2" t="s">
        <v>68</v>
      </c>
      <c r="D28" s="61">
        <v>9.3000000000000007</v>
      </c>
      <c r="E28" s="61">
        <v>5.8</v>
      </c>
      <c r="F28" s="61">
        <v>23</v>
      </c>
      <c r="G28" s="61">
        <v>26</v>
      </c>
      <c r="H28" s="63">
        <v>1.94</v>
      </c>
      <c r="I28" s="61">
        <v>1.76</v>
      </c>
      <c r="J28" s="64">
        <v>0.39</v>
      </c>
      <c r="K28" s="64">
        <v>1.4E-2</v>
      </c>
      <c r="L28" s="62"/>
      <c r="N28" s="66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45537</v>
      </c>
      <c r="C29" s="2" t="s">
        <v>66</v>
      </c>
      <c r="D29" s="61">
        <v>0.9</v>
      </c>
      <c r="E29" s="61">
        <v>6.9</v>
      </c>
      <c r="F29" s="61">
        <v>38</v>
      </c>
      <c r="G29" s="61">
        <v>38</v>
      </c>
      <c r="H29" s="61">
        <v>0.75</v>
      </c>
      <c r="I29" s="61">
        <v>0.74</v>
      </c>
      <c r="J29" s="64">
        <v>0.39</v>
      </c>
      <c r="K29" s="64">
        <v>8.9999999999999993E-3</v>
      </c>
      <c r="L29" s="62"/>
      <c r="N29" s="66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45537</v>
      </c>
      <c r="C30" s="2" t="s">
        <v>80</v>
      </c>
      <c r="D30" s="61">
        <v>1.5</v>
      </c>
      <c r="E30" s="61">
        <v>4.5999999999999996</v>
      </c>
      <c r="F30" s="61">
        <v>37</v>
      </c>
      <c r="G30" s="61">
        <v>37</v>
      </c>
      <c r="H30" s="61">
        <v>0.81</v>
      </c>
      <c r="I30" s="61">
        <v>0.8</v>
      </c>
      <c r="J30" s="64">
        <v>0.39</v>
      </c>
      <c r="K30" s="64">
        <v>5.0000000000000001E-3</v>
      </c>
      <c r="L30" s="62"/>
      <c r="N30" s="66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45538</v>
      </c>
      <c r="C31" s="2" t="s">
        <v>80</v>
      </c>
      <c r="D31" s="61">
        <v>1.1000000000000001</v>
      </c>
      <c r="E31" s="61">
        <v>6.2</v>
      </c>
      <c r="F31" s="61">
        <v>39</v>
      </c>
      <c r="G31" s="61">
        <v>39</v>
      </c>
      <c r="H31" s="61">
        <v>0.64</v>
      </c>
      <c r="I31" s="61">
        <v>0.63</v>
      </c>
      <c r="J31" s="64">
        <v>0.39</v>
      </c>
      <c r="K31" s="64">
        <v>5.0000000000000001E-3</v>
      </c>
      <c r="L31" s="62"/>
      <c r="N31" s="66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45538</v>
      </c>
      <c r="C32" s="2" t="s">
        <v>68</v>
      </c>
      <c r="D32" s="61">
        <v>14.2</v>
      </c>
      <c r="E32" s="61">
        <v>4.0999999999999996</v>
      </c>
      <c r="F32" s="61">
        <v>22</v>
      </c>
      <c r="G32" s="61">
        <v>26</v>
      </c>
      <c r="H32" s="63">
        <v>1.43</v>
      </c>
      <c r="I32" s="61">
        <v>1.23</v>
      </c>
      <c r="J32" s="64">
        <v>0.39</v>
      </c>
      <c r="K32" s="64">
        <v>5.0000000000000001E-3</v>
      </c>
      <c r="L32" s="62"/>
      <c r="N32" s="66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45539</v>
      </c>
      <c r="C33" s="2" t="s">
        <v>68</v>
      </c>
      <c r="D33" s="61">
        <v>15.8</v>
      </c>
      <c r="E33" s="61">
        <v>13.3</v>
      </c>
      <c r="F33" s="61">
        <v>22</v>
      </c>
      <c r="G33" s="61">
        <v>27</v>
      </c>
      <c r="H33" s="63">
        <v>1.45</v>
      </c>
      <c r="I33" s="61">
        <v>1.22</v>
      </c>
      <c r="J33" s="64">
        <v>0.39</v>
      </c>
      <c r="K33" s="64">
        <v>5.0000000000000001E-3</v>
      </c>
      <c r="L33" s="62"/>
      <c r="N33" s="66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 t="shared" ref="D34:K34" si="0">AVERAGE(D10:D33)</f>
        <v>3.0583333333333331</v>
      </c>
      <c r="E34" s="55">
        <f t="shared" si="0"/>
        <v>6.3083333333333336</v>
      </c>
      <c r="F34" s="55">
        <f t="shared" si="0"/>
        <v>34.875</v>
      </c>
      <c r="G34" s="55">
        <f t="shared" si="0"/>
        <v>35.791666666666664</v>
      </c>
      <c r="H34" s="3">
        <f t="shared" si="0"/>
        <v>0.84874999999999989</v>
      </c>
      <c r="I34" s="3">
        <f t="shared" si="0"/>
        <v>0.8112499999999998</v>
      </c>
      <c r="J34" s="3">
        <f t="shared" si="0"/>
        <v>0.39833333333333348</v>
      </c>
      <c r="K34" s="38">
        <f t="shared" si="0"/>
        <v>6.000000000000001E-3</v>
      </c>
      <c r="L34" s="49"/>
      <c r="N34" s="66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N35" s="6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N36" s="66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6.3083333333333336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3.0583333333333331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34.875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35.791666666666664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0.84874999999999989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6.43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11">
        <v>0.93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41">
        <v>0.2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19.489999999999998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1.64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53.38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15.93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73.45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6.000000000000001E-3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9.59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11">
        <v>31.44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2.99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12.39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11">
        <v>0.13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  <mergeCell ref="A46:N46"/>
    <mergeCell ref="A47:N47"/>
    <mergeCell ref="A48:C49"/>
    <mergeCell ref="D48:D49"/>
    <mergeCell ref="E48:E49"/>
    <mergeCell ref="F48:N49"/>
    <mergeCell ref="A50:C50"/>
    <mergeCell ref="F50:N50"/>
    <mergeCell ref="A51:C51"/>
    <mergeCell ref="F51:N51"/>
    <mergeCell ref="A52:C52"/>
    <mergeCell ref="F52:N52"/>
    <mergeCell ref="A53:C53"/>
    <mergeCell ref="F53:N53"/>
    <mergeCell ref="A54:N54"/>
    <mergeCell ref="A55:C56"/>
    <mergeCell ref="D55:D56"/>
    <mergeCell ref="E55:E56"/>
    <mergeCell ref="F55:N56"/>
    <mergeCell ref="A57:C57"/>
    <mergeCell ref="F57:L57"/>
    <mergeCell ref="A58:C58"/>
    <mergeCell ref="F58:L58"/>
    <mergeCell ref="A59:C59"/>
    <mergeCell ref="F59:L59"/>
    <mergeCell ref="A60:C60"/>
    <mergeCell ref="F60:L60"/>
    <mergeCell ref="A61:C61"/>
    <mergeCell ref="F61:L61"/>
    <mergeCell ref="A62:C62"/>
    <mergeCell ref="F62:L62"/>
    <mergeCell ref="A63:C63"/>
    <mergeCell ref="F63:L63"/>
    <mergeCell ref="A64:C64"/>
    <mergeCell ref="F64:L64"/>
    <mergeCell ref="A65:C65"/>
    <mergeCell ref="F65:L65"/>
    <mergeCell ref="A66:C66"/>
    <mergeCell ref="F66:L66"/>
    <mergeCell ref="A67:C67"/>
    <mergeCell ref="F67:L67"/>
    <mergeCell ref="A68:C68"/>
    <mergeCell ref="F68:L68"/>
    <mergeCell ref="A69:C69"/>
    <mergeCell ref="F69:L69"/>
    <mergeCell ref="A70:C70"/>
    <mergeCell ref="F70:L70"/>
    <mergeCell ref="A71:C71"/>
    <mergeCell ref="F71:L71"/>
    <mergeCell ref="A72:N72"/>
    <mergeCell ref="A73:N73"/>
    <mergeCell ref="A74:N74"/>
    <mergeCell ref="A75:N75"/>
    <mergeCell ref="A76:N7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1B594-325C-442E-A463-64B079050A03}">
  <dimension ref="A1:Y79"/>
  <sheetViews>
    <sheetView zoomScale="90" zoomScaleNormal="90" workbookViewId="0">
      <selection activeCell="D13" sqref="D13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hidden="1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14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14</v>
      </c>
      <c r="C6" s="15"/>
      <c r="P6" s="6"/>
    </row>
    <row r="7" spans="1:25" ht="30" x14ac:dyDescent="0.25">
      <c r="A7" s="7" t="s">
        <v>7</v>
      </c>
      <c r="B7" s="53">
        <v>1359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45540</v>
      </c>
      <c r="C10" s="2" t="s">
        <v>68</v>
      </c>
      <c r="D10" s="61">
        <v>5.2</v>
      </c>
      <c r="E10" s="61">
        <v>7.2</v>
      </c>
      <c r="F10" s="61">
        <v>36</v>
      </c>
      <c r="G10" s="61">
        <v>38</v>
      </c>
      <c r="H10" s="61">
        <v>0.24</v>
      </c>
      <c r="I10" s="61">
        <v>0.23</v>
      </c>
      <c r="J10" s="64">
        <v>0.4</v>
      </c>
      <c r="K10" s="64">
        <v>5.0000000000000001E-3</v>
      </c>
      <c r="L10" s="62"/>
      <c r="M10" s="66"/>
      <c r="N10" s="66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45540</v>
      </c>
      <c r="C11" s="2" t="s">
        <v>68</v>
      </c>
      <c r="D11" s="61">
        <v>7</v>
      </c>
      <c r="E11" s="61">
        <v>12.5</v>
      </c>
      <c r="F11" s="61">
        <v>28</v>
      </c>
      <c r="G11" s="61">
        <v>30</v>
      </c>
      <c r="H11" s="61">
        <v>0.48</v>
      </c>
      <c r="I11" s="61">
        <v>0.45</v>
      </c>
      <c r="J11" s="64">
        <v>0.66</v>
      </c>
      <c r="K11" s="64">
        <v>2.1999999999999999E-2</v>
      </c>
      <c r="L11" s="62"/>
      <c r="M11" s="66"/>
      <c r="N11" s="66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45544</v>
      </c>
      <c r="C12" s="126" t="s">
        <v>80</v>
      </c>
      <c r="D12" s="61">
        <v>2.2000000000000002</v>
      </c>
      <c r="E12" s="61">
        <v>4.9000000000000004</v>
      </c>
      <c r="F12" s="61">
        <v>37</v>
      </c>
      <c r="G12" s="61">
        <v>38</v>
      </c>
      <c r="H12" s="61">
        <v>0.83</v>
      </c>
      <c r="I12" s="61">
        <v>0.81</v>
      </c>
      <c r="J12" s="64">
        <v>0.4</v>
      </c>
      <c r="K12" s="64">
        <v>5.0000000000000001E-3</v>
      </c>
      <c r="L12" s="62"/>
      <c r="M12" s="66"/>
      <c r="N12" s="66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45544</v>
      </c>
      <c r="C13" s="2" t="s">
        <v>80</v>
      </c>
      <c r="D13" s="61">
        <v>0.8</v>
      </c>
      <c r="E13" s="61">
        <v>6.5</v>
      </c>
      <c r="F13" s="61">
        <v>37</v>
      </c>
      <c r="G13" s="61">
        <v>37</v>
      </c>
      <c r="H13" s="61">
        <v>0.44</v>
      </c>
      <c r="I13" s="61">
        <v>0.44</v>
      </c>
      <c r="J13" s="64">
        <v>0.4</v>
      </c>
      <c r="K13" s="64">
        <v>6.0000000000000001E-3</v>
      </c>
      <c r="L13" s="62"/>
      <c r="M13" s="66"/>
      <c r="N13" s="66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45545</v>
      </c>
      <c r="C14" s="2" t="s">
        <v>80</v>
      </c>
      <c r="D14" s="61">
        <v>1.2</v>
      </c>
      <c r="E14" s="61">
        <v>10.5</v>
      </c>
      <c r="F14" s="61">
        <v>39</v>
      </c>
      <c r="G14" s="61">
        <v>39</v>
      </c>
      <c r="H14" s="61">
        <v>0.51</v>
      </c>
      <c r="I14" s="61">
        <v>0.51</v>
      </c>
      <c r="J14" s="64">
        <v>0.4</v>
      </c>
      <c r="K14" s="64">
        <v>5.0000000000000001E-3</v>
      </c>
      <c r="L14" s="62"/>
      <c r="M14" s="66"/>
      <c r="N14" s="66"/>
      <c r="P14" s="48"/>
    </row>
    <row r="15" spans="1:25" x14ac:dyDescent="0.25">
      <c r="A15" s="9">
        <v>6</v>
      </c>
      <c r="B15" s="2">
        <v>45545</v>
      </c>
      <c r="C15" s="2" t="s">
        <v>68</v>
      </c>
      <c r="D15" s="61">
        <v>15.8</v>
      </c>
      <c r="E15" s="61">
        <v>9.5</v>
      </c>
      <c r="F15" s="61">
        <v>24</v>
      </c>
      <c r="G15" s="61">
        <v>28</v>
      </c>
      <c r="H15" s="67">
        <v>0.73</v>
      </c>
      <c r="I15" s="61">
        <v>0.61</v>
      </c>
      <c r="J15" s="64">
        <v>0.4</v>
      </c>
      <c r="K15" s="64">
        <v>5.0000000000000001E-3</v>
      </c>
      <c r="L15" s="62"/>
      <c r="M15" s="66"/>
      <c r="N15" s="66"/>
      <c r="P15" s="48"/>
    </row>
    <row r="16" spans="1:25" x14ac:dyDescent="0.25">
      <c r="A16" s="9">
        <v>7</v>
      </c>
      <c r="B16" s="2">
        <v>45546</v>
      </c>
      <c r="C16" s="2" t="s">
        <v>68</v>
      </c>
      <c r="D16" s="61">
        <v>14.9</v>
      </c>
      <c r="E16" s="61">
        <v>9.4</v>
      </c>
      <c r="F16" s="61">
        <v>25</v>
      </c>
      <c r="G16" s="61">
        <v>30</v>
      </c>
      <c r="H16" s="61">
        <v>0.57999999999999996</v>
      </c>
      <c r="I16" s="61">
        <v>0.49</v>
      </c>
      <c r="J16" s="64">
        <v>0.4</v>
      </c>
      <c r="K16" s="64">
        <v>5.0000000000000001E-3</v>
      </c>
      <c r="L16" s="62"/>
      <c r="M16" s="66"/>
      <c r="N16" s="66"/>
      <c r="P16" s="48"/>
    </row>
    <row r="17" spans="1:24" x14ac:dyDescent="0.25">
      <c r="A17" s="9">
        <v>8</v>
      </c>
      <c r="B17" s="2">
        <v>45546</v>
      </c>
      <c r="C17" s="2" t="s">
        <v>68</v>
      </c>
      <c r="D17" s="61">
        <v>1</v>
      </c>
      <c r="E17" s="61">
        <v>5.2</v>
      </c>
      <c r="F17" s="61">
        <v>37</v>
      </c>
      <c r="G17" s="61">
        <v>37</v>
      </c>
      <c r="H17" s="61">
        <v>0.49</v>
      </c>
      <c r="I17" s="61">
        <v>0.48</v>
      </c>
      <c r="J17" s="64">
        <v>0.4</v>
      </c>
      <c r="K17" s="64">
        <v>5.0000000000000001E-3</v>
      </c>
      <c r="L17" s="62"/>
      <c r="M17" s="66"/>
      <c r="N17" s="66"/>
      <c r="P17" s="48"/>
    </row>
    <row r="18" spans="1:24" x14ac:dyDescent="0.25">
      <c r="A18" s="9">
        <v>9</v>
      </c>
      <c r="B18" s="2">
        <v>45547</v>
      </c>
      <c r="C18" s="2" t="s">
        <v>68</v>
      </c>
      <c r="D18" s="61">
        <v>15</v>
      </c>
      <c r="E18" s="61">
        <v>14</v>
      </c>
      <c r="F18" s="61">
        <v>30</v>
      </c>
      <c r="G18" s="61">
        <v>36</v>
      </c>
      <c r="H18" s="61">
        <v>0.85</v>
      </c>
      <c r="I18" s="61">
        <v>0.72</v>
      </c>
      <c r="J18" s="64">
        <v>0.44</v>
      </c>
      <c r="K18" s="64">
        <v>1.2E-2</v>
      </c>
      <c r="L18" s="62"/>
      <c r="M18" s="66"/>
      <c r="N18" s="66"/>
      <c r="P18" s="48"/>
    </row>
    <row r="19" spans="1:24" x14ac:dyDescent="0.25">
      <c r="A19" s="9">
        <v>10</v>
      </c>
      <c r="B19" s="2">
        <v>45547</v>
      </c>
      <c r="C19" s="2" t="s">
        <v>80</v>
      </c>
      <c r="D19" s="61">
        <v>0.7</v>
      </c>
      <c r="E19" s="61">
        <v>10.199999999999999</v>
      </c>
      <c r="F19" s="61">
        <v>33</v>
      </c>
      <c r="G19" s="61">
        <v>34</v>
      </c>
      <c r="H19" s="63">
        <v>1.54</v>
      </c>
      <c r="I19" s="61">
        <v>1.53</v>
      </c>
      <c r="J19" s="64">
        <v>0.4</v>
      </c>
      <c r="K19" s="64">
        <v>5.0000000000000001E-3</v>
      </c>
      <c r="L19" s="62"/>
      <c r="M19" s="66"/>
      <c r="N19" s="66"/>
      <c r="P19" s="48"/>
    </row>
    <row r="20" spans="1:24" x14ac:dyDescent="0.25">
      <c r="A20" s="9">
        <v>11</v>
      </c>
      <c r="B20" s="2">
        <v>45548</v>
      </c>
      <c r="C20" s="2" t="s">
        <v>68</v>
      </c>
      <c r="D20" s="61">
        <v>10.3</v>
      </c>
      <c r="E20" s="61">
        <v>10.9</v>
      </c>
      <c r="F20" s="61">
        <v>28</v>
      </c>
      <c r="G20" s="61">
        <v>32</v>
      </c>
      <c r="H20" s="63">
        <v>1.4</v>
      </c>
      <c r="I20" s="61">
        <v>1.25</v>
      </c>
      <c r="J20" s="64">
        <v>0.4</v>
      </c>
      <c r="K20" s="64">
        <v>5.0000000000000001E-3</v>
      </c>
      <c r="L20" s="62"/>
      <c r="M20" s="66"/>
      <c r="N20" s="66"/>
      <c r="P20" s="48"/>
    </row>
    <row r="21" spans="1:24" x14ac:dyDescent="0.25">
      <c r="A21" s="9">
        <v>12</v>
      </c>
      <c r="B21" s="2">
        <v>45551</v>
      </c>
      <c r="C21" s="2" t="s">
        <v>80</v>
      </c>
      <c r="D21" s="61">
        <v>0.5</v>
      </c>
      <c r="E21" s="61">
        <v>5.6</v>
      </c>
      <c r="F21" s="61">
        <v>38</v>
      </c>
      <c r="G21" s="61">
        <v>38</v>
      </c>
      <c r="H21" s="61">
        <v>0.61</v>
      </c>
      <c r="I21" s="61">
        <v>0.6</v>
      </c>
      <c r="J21" s="64">
        <v>0.4</v>
      </c>
      <c r="K21" s="64">
        <v>5.0000000000000001E-3</v>
      </c>
      <c r="L21" s="62"/>
      <c r="M21" s="66"/>
      <c r="N21" s="66"/>
      <c r="P21" s="48"/>
    </row>
    <row r="22" spans="1:24" ht="15" customHeight="1" x14ac:dyDescent="0.25">
      <c r="A22" s="9">
        <v>13</v>
      </c>
      <c r="B22" s="2">
        <v>45551</v>
      </c>
      <c r="C22" s="2" t="s">
        <v>80</v>
      </c>
      <c r="D22" s="61">
        <v>0.5</v>
      </c>
      <c r="E22" s="61">
        <v>9.4</v>
      </c>
      <c r="F22" s="61">
        <v>38</v>
      </c>
      <c r="G22" s="61">
        <v>39</v>
      </c>
      <c r="H22" s="61">
        <v>0.36</v>
      </c>
      <c r="I22" s="61">
        <v>0.35</v>
      </c>
      <c r="J22" s="64">
        <v>0.4</v>
      </c>
      <c r="K22" s="64">
        <v>5.0000000000000001E-3</v>
      </c>
      <c r="L22" s="62"/>
      <c r="M22" s="66"/>
      <c r="N22" s="66"/>
      <c r="P22" s="48"/>
    </row>
    <row r="23" spans="1:24" x14ac:dyDescent="0.25">
      <c r="A23" s="9">
        <v>14</v>
      </c>
      <c r="B23" s="2">
        <v>45552</v>
      </c>
      <c r="C23" s="2" t="s">
        <v>80</v>
      </c>
      <c r="D23" s="61">
        <v>1.3</v>
      </c>
      <c r="E23" s="61">
        <v>4</v>
      </c>
      <c r="F23" s="61">
        <v>38</v>
      </c>
      <c r="G23" s="61">
        <v>39</v>
      </c>
      <c r="H23" s="61">
        <v>0.43</v>
      </c>
      <c r="I23" s="61">
        <v>0.42</v>
      </c>
      <c r="J23" s="64">
        <v>0.4</v>
      </c>
      <c r="K23" s="64">
        <v>5.0000000000000001E-3</v>
      </c>
      <c r="L23" s="62"/>
      <c r="M23" s="66"/>
      <c r="N23" s="66"/>
      <c r="P23" s="48"/>
    </row>
    <row r="24" spans="1:24" x14ac:dyDescent="0.25">
      <c r="A24" s="9">
        <v>15</v>
      </c>
      <c r="B24" s="2">
        <v>45552</v>
      </c>
      <c r="C24" s="2" t="s">
        <v>80</v>
      </c>
      <c r="D24" s="61">
        <v>0.4</v>
      </c>
      <c r="E24" s="61">
        <v>6.3</v>
      </c>
      <c r="F24" s="61">
        <v>38</v>
      </c>
      <c r="G24" s="61">
        <v>39</v>
      </c>
      <c r="H24" s="61">
        <v>0.62</v>
      </c>
      <c r="I24" s="61">
        <v>0.61</v>
      </c>
      <c r="J24" s="64">
        <v>0.4</v>
      </c>
      <c r="K24" s="64">
        <v>5.0000000000000001E-3</v>
      </c>
      <c r="L24" s="62"/>
      <c r="M24" s="59"/>
      <c r="N24" s="66"/>
      <c r="P24" s="48"/>
    </row>
    <row r="25" spans="1:24" x14ac:dyDescent="0.25">
      <c r="A25" s="9">
        <v>16</v>
      </c>
      <c r="B25" s="2">
        <v>45553</v>
      </c>
      <c r="C25" s="2" t="s">
        <v>80</v>
      </c>
      <c r="D25" s="61">
        <v>0.7</v>
      </c>
      <c r="E25" s="61">
        <v>6</v>
      </c>
      <c r="F25" s="61">
        <v>37</v>
      </c>
      <c r="G25" s="61">
        <v>37</v>
      </c>
      <c r="H25" s="61">
        <v>0.5</v>
      </c>
      <c r="I25" s="61">
        <v>0.5</v>
      </c>
      <c r="J25" s="64">
        <v>0.4</v>
      </c>
      <c r="K25" s="64">
        <v>5.0000000000000001E-3</v>
      </c>
      <c r="L25" s="62"/>
      <c r="M25" s="59"/>
      <c r="N25" s="66"/>
      <c r="P25" s="48"/>
    </row>
    <row r="26" spans="1:24" x14ac:dyDescent="0.25">
      <c r="A26" s="9">
        <v>17</v>
      </c>
      <c r="B26" s="2">
        <v>45553</v>
      </c>
      <c r="C26" s="2" t="s">
        <v>68</v>
      </c>
      <c r="D26" s="61">
        <v>13.8</v>
      </c>
      <c r="E26" s="61">
        <v>9.6</v>
      </c>
      <c r="F26" s="61">
        <v>30</v>
      </c>
      <c r="G26" s="61">
        <v>35</v>
      </c>
      <c r="H26" s="61">
        <v>0.95</v>
      </c>
      <c r="I26" s="61">
        <v>0.82</v>
      </c>
      <c r="J26" s="64">
        <v>0.4</v>
      </c>
      <c r="K26" s="64">
        <v>5.0000000000000001E-3</v>
      </c>
      <c r="L26" s="62"/>
      <c r="M26" s="19"/>
      <c r="N26" s="66"/>
      <c r="P26" s="48"/>
      <c r="Q26" s="19"/>
    </row>
    <row r="27" spans="1:24" x14ac:dyDescent="0.25">
      <c r="A27" s="9">
        <v>18</v>
      </c>
      <c r="B27" s="2">
        <v>45554</v>
      </c>
      <c r="C27" s="2" t="s">
        <v>80</v>
      </c>
      <c r="D27" s="61">
        <v>1.5</v>
      </c>
      <c r="E27" s="61">
        <v>6.5</v>
      </c>
      <c r="F27" s="61">
        <v>37</v>
      </c>
      <c r="G27" s="61">
        <v>37</v>
      </c>
      <c r="H27" s="61">
        <v>0.46</v>
      </c>
      <c r="I27" s="61">
        <v>0.45</v>
      </c>
      <c r="J27" s="64">
        <v>0.4</v>
      </c>
      <c r="K27" s="64">
        <v>5.0000000000000001E-3</v>
      </c>
      <c r="L27" s="62"/>
      <c r="M27" s="19"/>
      <c r="N27" s="66"/>
      <c r="O27" s="19"/>
      <c r="P27" s="48"/>
      <c r="Q27" s="19"/>
    </row>
    <row r="28" spans="1:24" x14ac:dyDescent="0.25">
      <c r="A28" s="9">
        <v>19</v>
      </c>
      <c r="B28" s="2">
        <v>45554</v>
      </c>
      <c r="C28" s="2" t="s">
        <v>68</v>
      </c>
      <c r="D28" s="61">
        <v>11</v>
      </c>
      <c r="E28" s="61">
        <v>10.3</v>
      </c>
      <c r="F28" s="61">
        <v>26</v>
      </c>
      <c r="G28" s="61">
        <v>29</v>
      </c>
      <c r="H28" s="61">
        <v>0.99</v>
      </c>
      <c r="I28" s="61">
        <v>0.88</v>
      </c>
      <c r="J28" s="64">
        <v>0.4</v>
      </c>
      <c r="K28" s="64">
        <v>5.0000000000000001E-3</v>
      </c>
      <c r="L28" s="62"/>
      <c r="N28" s="66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45555</v>
      </c>
      <c r="C29" s="2" t="s">
        <v>68</v>
      </c>
      <c r="D29" s="61">
        <v>9.6999999999999993</v>
      </c>
      <c r="E29" s="61">
        <v>9.9</v>
      </c>
      <c r="F29" s="61">
        <v>27</v>
      </c>
      <c r="G29" s="61">
        <v>30</v>
      </c>
      <c r="H29" s="61">
        <v>0.65</v>
      </c>
      <c r="I29" s="61">
        <v>0.59</v>
      </c>
      <c r="J29" s="64">
        <v>0.4</v>
      </c>
      <c r="K29" s="64">
        <v>5.0000000000000001E-3</v>
      </c>
      <c r="L29" s="62"/>
      <c r="N29" s="66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45558</v>
      </c>
      <c r="C30" s="2" t="s">
        <v>80</v>
      </c>
      <c r="D30" s="61">
        <v>0.7</v>
      </c>
      <c r="E30" s="61">
        <v>6.7</v>
      </c>
      <c r="F30" s="61">
        <v>39</v>
      </c>
      <c r="G30" s="61">
        <v>40</v>
      </c>
      <c r="H30" s="61">
        <v>0.24</v>
      </c>
      <c r="I30" s="61">
        <v>0.24</v>
      </c>
      <c r="J30" s="64">
        <v>0.4</v>
      </c>
      <c r="K30" s="64">
        <v>5.0000000000000001E-3</v>
      </c>
      <c r="L30" s="62"/>
      <c r="N30" s="66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45558</v>
      </c>
      <c r="C31" s="2" t="s">
        <v>80</v>
      </c>
      <c r="D31" s="61">
        <v>1.1000000000000001</v>
      </c>
      <c r="E31" s="61">
        <v>6.3</v>
      </c>
      <c r="F31" s="61">
        <v>33</v>
      </c>
      <c r="G31" s="61">
        <v>34</v>
      </c>
      <c r="H31" s="63">
        <v>1</v>
      </c>
      <c r="I31" s="61">
        <v>0.99</v>
      </c>
      <c r="J31" s="64">
        <v>0.4</v>
      </c>
      <c r="K31" s="64">
        <v>5.0000000000000001E-3</v>
      </c>
      <c r="L31" s="62"/>
      <c r="N31" s="66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45559</v>
      </c>
      <c r="C32" s="2" t="s">
        <v>80</v>
      </c>
      <c r="D32" s="61">
        <v>1.7</v>
      </c>
      <c r="E32" s="61">
        <v>4.9000000000000004</v>
      </c>
      <c r="F32" s="61">
        <v>35</v>
      </c>
      <c r="G32" s="61">
        <v>36</v>
      </c>
      <c r="H32" s="61">
        <v>0.24</v>
      </c>
      <c r="I32" s="61">
        <v>0.24</v>
      </c>
      <c r="J32" s="64">
        <v>0.4</v>
      </c>
      <c r="K32" s="64">
        <v>5.0000000000000001E-3</v>
      </c>
      <c r="L32" s="62"/>
      <c r="N32" s="66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45559</v>
      </c>
      <c r="C33" s="2" t="s">
        <v>80</v>
      </c>
      <c r="D33" s="61">
        <v>1.7</v>
      </c>
      <c r="E33" s="61">
        <v>5.8</v>
      </c>
      <c r="F33" s="61">
        <v>39</v>
      </c>
      <c r="G33" s="61">
        <v>39</v>
      </c>
      <c r="H33" s="61">
        <v>0.15</v>
      </c>
      <c r="I33" s="61">
        <v>0.14000000000000001</v>
      </c>
      <c r="J33" s="64">
        <v>0.4</v>
      </c>
      <c r="K33" s="64">
        <v>5.0000000000000001E-3</v>
      </c>
      <c r="L33" s="62"/>
      <c r="N33" s="66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 t="shared" ref="D34:K34" si="0">AVERAGE(D10:D33)</f>
        <v>4.9458333333333337</v>
      </c>
      <c r="E34" s="55">
        <f t="shared" si="0"/>
        <v>8.0041666666666682</v>
      </c>
      <c r="F34" s="55">
        <f t="shared" si="0"/>
        <v>33.708333333333336</v>
      </c>
      <c r="G34" s="55">
        <f t="shared" si="0"/>
        <v>35.458333333333336</v>
      </c>
      <c r="H34" s="3">
        <f t="shared" si="0"/>
        <v>0.63708333333333333</v>
      </c>
      <c r="I34" s="3">
        <f t="shared" si="0"/>
        <v>0.59791666666666665</v>
      </c>
      <c r="J34" s="3">
        <f t="shared" si="0"/>
        <v>0.41250000000000014</v>
      </c>
      <c r="K34" s="38">
        <f t="shared" si="0"/>
        <v>6.0416666666666683E-3</v>
      </c>
      <c r="L34" s="49"/>
      <c r="N34" s="66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N35" s="6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N36" s="66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8.0041666666666682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4.9458333333333337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33.708333333333336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35.458333333333336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0.63708333333333333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41">
        <v>0.39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41">
        <v>0.39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41">
        <v>0.19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7.82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41">
        <v>0.19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29.19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41">
        <v>0.19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28.21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6.0416666666666683E-3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3.05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0.12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1.83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5.1100000000000003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11">
        <v>0.65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  <mergeCell ref="A46:N46"/>
    <mergeCell ref="A47:N47"/>
    <mergeCell ref="A48:C49"/>
    <mergeCell ref="D48:D49"/>
    <mergeCell ref="E48:E49"/>
    <mergeCell ref="F48:N49"/>
    <mergeCell ref="A50:C50"/>
    <mergeCell ref="F50:N50"/>
    <mergeCell ref="A51:C51"/>
    <mergeCell ref="F51:N51"/>
    <mergeCell ref="A52:C52"/>
    <mergeCell ref="F52:N52"/>
    <mergeCell ref="A53:C53"/>
    <mergeCell ref="F53:N53"/>
    <mergeCell ref="A54:N54"/>
    <mergeCell ref="A55:C56"/>
    <mergeCell ref="D55:D56"/>
    <mergeCell ref="E55:E56"/>
    <mergeCell ref="F55:N56"/>
    <mergeCell ref="A57:C57"/>
    <mergeCell ref="F57:L57"/>
    <mergeCell ref="A58:C58"/>
    <mergeCell ref="F58:L58"/>
    <mergeCell ref="A59:C59"/>
    <mergeCell ref="F59:L59"/>
    <mergeCell ref="A60:C60"/>
    <mergeCell ref="F60:L60"/>
    <mergeCell ref="A61:C61"/>
    <mergeCell ref="F61:L61"/>
    <mergeCell ref="A62:C62"/>
    <mergeCell ref="F62:L62"/>
    <mergeCell ref="A63:C63"/>
    <mergeCell ref="F63:L63"/>
    <mergeCell ref="A64:C64"/>
    <mergeCell ref="F64:L64"/>
    <mergeCell ref="A65:C65"/>
    <mergeCell ref="F65:L65"/>
    <mergeCell ref="A66:C66"/>
    <mergeCell ref="F66:L66"/>
    <mergeCell ref="A67:C67"/>
    <mergeCell ref="F67:L67"/>
    <mergeCell ref="A68:C68"/>
    <mergeCell ref="F68:L68"/>
    <mergeCell ref="A69:C69"/>
    <mergeCell ref="F69:L69"/>
    <mergeCell ref="A70:C70"/>
    <mergeCell ref="F70:L70"/>
    <mergeCell ref="A71:C71"/>
    <mergeCell ref="F71:L71"/>
    <mergeCell ref="A72:N72"/>
    <mergeCell ref="A73:N73"/>
    <mergeCell ref="A74:N74"/>
    <mergeCell ref="A75:N75"/>
    <mergeCell ref="A76:N76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EC7A-9FDC-4EFB-B1C7-5AD3C4FD2E82}">
  <dimension ref="A1:Y79"/>
  <sheetViews>
    <sheetView topLeftCell="A2" zoomScale="90" zoomScaleNormal="90" workbookViewId="0">
      <selection activeCell="C15" sqref="C15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hidden="1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15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15</v>
      </c>
      <c r="C6" s="15"/>
      <c r="P6" s="6"/>
    </row>
    <row r="7" spans="1:25" ht="30" x14ac:dyDescent="0.25">
      <c r="A7" s="7" t="s">
        <v>7</v>
      </c>
      <c r="B7" s="53">
        <v>1214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45560</v>
      </c>
      <c r="C10" s="2" t="s">
        <v>68</v>
      </c>
      <c r="D10" s="61">
        <v>9.9</v>
      </c>
      <c r="E10" s="61">
        <v>8.9</v>
      </c>
      <c r="F10" s="61">
        <v>27</v>
      </c>
      <c r="G10" s="61">
        <v>30</v>
      </c>
      <c r="H10" s="63">
        <v>1.54</v>
      </c>
      <c r="I10" s="61">
        <v>1.39</v>
      </c>
      <c r="J10" s="64">
        <v>0.38</v>
      </c>
      <c r="K10" s="64">
        <v>5.0000000000000001E-3</v>
      </c>
      <c r="L10" s="62"/>
      <c r="M10" s="66"/>
      <c r="N10" s="66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45560</v>
      </c>
      <c r="C11" s="2" t="s">
        <v>80</v>
      </c>
      <c r="D11" s="61">
        <v>2.8</v>
      </c>
      <c r="E11" s="61">
        <v>6.9</v>
      </c>
      <c r="F11" s="61">
        <v>38</v>
      </c>
      <c r="G11" s="61">
        <v>39</v>
      </c>
      <c r="H11" s="61">
        <v>0.92</v>
      </c>
      <c r="I11" s="61">
        <v>0.89</v>
      </c>
      <c r="J11" s="64">
        <v>0.38</v>
      </c>
      <c r="K11" s="64">
        <v>5.0000000000000001E-3</v>
      </c>
      <c r="L11" s="62"/>
      <c r="M11" s="66"/>
      <c r="N11" s="66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45561</v>
      </c>
      <c r="C12" s="2" t="s">
        <v>80</v>
      </c>
      <c r="D12" s="61">
        <v>3.8</v>
      </c>
      <c r="E12" s="61">
        <v>6.4</v>
      </c>
      <c r="F12" s="61">
        <v>36</v>
      </c>
      <c r="G12" s="61">
        <v>37</v>
      </c>
      <c r="H12" s="61">
        <v>0.3</v>
      </c>
      <c r="I12" s="61">
        <v>0.28999999999999998</v>
      </c>
      <c r="J12" s="64">
        <v>0.38</v>
      </c>
      <c r="K12" s="64">
        <v>5.0000000000000001E-3</v>
      </c>
      <c r="L12" s="62"/>
      <c r="M12" s="66"/>
      <c r="N12" s="66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45561</v>
      </c>
      <c r="C13" s="2" t="s">
        <v>80</v>
      </c>
      <c r="D13" s="61">
        <v>1.9</v>
      </c>
      <c r="E13" s="61">
        <v>8.8000000000000007</v>
      </c>
      <c r="F13" s="61">
        <v>35</v>
      </c>
      <c r="G13" s="61">
        <v>36</v>
      </c>
      <c r="H13" s="61">
        <v>0.84</v>
      </c>
      <c r="I13" s="61">
        <v>0.83</v>
      </c>
      <c r="J13" s="64">
        <v>0.38</v>
      </c>
      <c r="K13" s="64">
        <v>5.0000000000000001E-3</v>
      </c>
      <c r="L13" s="62"/>
      <c r="M13" s="66"/>
      <c r="N13" s="66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45565</v>
      </c>
      <c r="C14" s="2" t="s">
        <v>81</v>
      </c>
      <c r="D14" s="61">
        <v>15.4</v>
      </c>
      <c r="E14" s="61">
        <v>51.2</v>
      </c>
      <c r="F14" s="61">
        <v>24</v>
      </c>
      <c r="G14" s="61">
        <v>29</v>
      </c>
      <c r="H14" s="63">
        <v>1.02</v>
      </c>
      <c r="I14" s="61">
        <v>0.85</v>
      </c>
      <c r="J14" s="64">
        <v>0.38</v>
      </c>
      <c r="K14" s="64">
        <v>5.0000000000000001E-3</v>
      </c>
      <c r="L14" s="62"/>
      <c r="M14" s="66"/>
      <c r="N14" s="66"/>
      <c r="P14" s="48"/>
    </row>
    <row r="15" spans="1:25" x14ac:dyDescent="0.25">
      <c r="A15" s="9">
        <v>6</v>
      </c>
      <c r="B15" s="2">
        <v>45565</v>
      </c>
      <c r="C15" s="2" t="s">
        <v>81</v>
      </c>
      <c r="D15" s="61">
        <v>17.399999999999999</v>
      </c>
      <c r="E15" s="61">
        <v>8.3000000000000007</v>
      </c>
      <c r="F15" s="61">
        <v>21</v>
      </c>
      <c r="G15" s="61">
        <v>26</v>
      </c>
      <c r="H15" s="68">
        <v>1.04</v>
      </c>
      <c r="I15" s="61">
        <v>0.86</v>
      </c>
      <c r="J15" s="64">
        <v>0.38</v>
      </c>
      <c r="K15" s="64">
        <v>5.0000000000000001E-3</v>
      </c>
      <c r="L15" s="62"/>
      <c r="M15" s="66"/>
      <c r="N15" s="66"/>
      <c r="P15" s="48"/>
    </row>
    <row r="16" spans="1:25" x14ac:dyDescent="0.25">
      <c r="A16" s="9">
        <v>7</v>
      </c>
      <c r="B16" s="2">
        <v>45566</v>
      </c>
      <c r="C16" s="2" t="s">
        <v>68</v>
      </c>
      <c r="D16" s="61">
        <v>14.3</v>
      </c>
      <c r="E16" s="61">
        <v>6.7</v>
      </c>
      <c r="F16" s="61">
        <v>23</v>
      </c>
      <c r="G16" s="61">
        <v>27</v>
      </c>
      <c r="H16" s="63">
        <v>1.18</v>
      </c>
      <c r="I16" s="61">
        <v>1.01</v>
      </c>
      <c r="J16" s="64">
        <v>0.38</v>
      </c>
      <c r="K16" s="64">
        <v>5.0000000000000001E-3</v>
      </c>
      <c r="L16" s="62"/>
      <c r="M16" s="66"/>
      <c r="N16" s="66"/>
      <c r="P16" s="48"/>
    </row>
    <row r="17" spans="1:24" x14ac:dyDescent="0.25">
      <c r="A17" s="9">
        <v>8</v>
      </c>
      <c r="B17" s="2">
        <v>45566</v>
      </c>
      <c r="C17" s="2" t="s">
        <v>81</v>
      </c>
      <c r="D17" s="61">
        <v>5.6</v>
      </c>
      <c r="E17" s="61">
        <v>4.5</v>
      </c>
      <c r="F17" s="61">
        <v>34</v>
      </c>
      <c r="G17" s="61">
        <v>36</v>
      </c>
      <c r="H17" s="69">
        <v>0.26</v>
      </c>
      <c r="I17" s="61">
        <v>0.24</v>
      </c>
      <c r="J17" s="64">
        <v>5.0000000000000001E-3</v>
      </c>
      <c r="K17" s="64">
        <v>0.38</v>
      </c>
      <c r="L17" s="62"/>
      <c r="M17" s="66"/>
      <c r="N17" s="66"/>
      <c r="P17" s="48"/>
    </row>
    <row r="18" spans="1:24" x14ac:dyDescent="0.25">
      <c r="A18" s="9">
        <v>9</v>
      </c>
      <c r="B18" s="2">
        <v>45567</v>
      </c>
      <c r="C18" s="2" t="s">
        <v>81</v>
      </c>
      <c r="D18" s="61">
        <v>34.4</v>
      </c>
      <c r="E18" s="61">
        <v>7</v>
      </c>
      <c r="F18" s="61">
        <v>16</v>
      </c>
      <c r="G18" s="61">
        <v>26</v>
      </c>
      <c r="H18" s="63">
        <v>1.43</v>
      </c>
      <c r="I18" s="61">
        <v>0.94</v>
      </c>
      <c r="J18" s="64">
        <v>0.38</v>
      </c>
      <c r="K18" s="64">
        <v>5.0000000000000001E-3</v>
      </c>
      <c r="L18" s="62"/>
      <c r="M18" s="66"/>
      <c r="N18" s="66"/>
      <c r="P18" s="48"/>
    </row>
    <row r="19" spans="1:24" x14ac:dyDescent="0.25">
      <c r="A19" s="9">
        <v>10</v>
      </c>
      <c r="B19" s="2">
        <v>45567</v>
      </c>
      <c r="C19" s="2" t="s">
        <v>68</v>
      </c>
      <c r="D19" s="61">
        <v>18.899999999999999</v>
      </c>
      <c r="E19" s="61">
        <v>18.100000000000001</v>
      </c>
      <c r="F19" s="61">
        <v>20</v>
      </c>
      <c r="G19" s="61">
        <v>25</v>
      </c>
      <c r="H19" s="63">
        <v>1.36</v>
      </c>
      <c r="I19" s="61">
        <v>1.1100000000000001</v>
      </c>
      <c r="J19" s="64">
        <v>0.38</v>
      </c>
      <c r="K19" s="64">
        <v>5.0000000000000001E-3</v>
      </c>
      <c r="L19" s="62"/>
      <c r="M19" s="66"/>
      <c r="N19" s="66"/>
      <c r="P19" s="48"/>
    </row>
    <row r="20" spans="1:24" x14ac:dyDescent="0.25">
      <c r="A20" s="9">
        <v>11</v>
      </c>
      <c r="B20" s="2">
        <v>45572</v>
      </c>
      <c r="C20" s="2" t="s">
        <v>68</v>
      </c>
      <c r="D20" s="61">
        <v>5.7</v>
      </c>
      <c r="E20" s="61">
        <v>2.1</v>
      </c>
      <c r="F20" s="61">
        <v>36</v>
      </c>
      <c r="G20" s="61">
        <v>38</v>
      </c>
      <c r="H20" s="69">
        <v>0.18</v>
      </c>
      <c r="I20" s="61">
        <v>0.17</v>
      </c>
      <c r="J20" s="64">
        <v>5.0000000000000001E-3</v>
      </c>
      <c r="K20" s="64">
        <v>0.38</v>
      </c>
      <c r="L20" s="62"/>
      <c r="M20" s="66"/>
      <c r="N20" s="66"/>
      <c r="P20" s="48"/>
    </row>
    <row r="21" spans="1:24" x14ac:dyDescent="0.25">
      <c r="A21" s="9">
        <v>12</v>
      </c>
      <c r="B21" s="2">
        <v>45572</v>
      </c>
      <c r="C21" s="2" t="s">
        <v>68</v>
      </c>
      <c r="D21" s="61">
        <v>12.1</v>
      </c>
      <c r="E21" s="61">
        <v>10.4</v>
      </c>
      <c r="F21" s="61">
        <v>23</v>
      </c>
      <c r="G21" s="61">
        <v>27</v>
      </c>
      <c r="H21" s="63">
        <v>1.0900000000000001</v>
      </c>
      <c r="I21" s="61">
        <v>0.96</v>
      </c>
      <c r="J21" s="64">
        <v>0.38</v>
      </c>
      <c r="K21" s="64">
        <v>5.0000000000000001E-3</v>
      </c>
      <c r="L21" s="62"/>
      <c r="M21" s="66"/>
      <c r="N21" s="66"/>
      <c r="P21" s="48"/>
    </row>
    <row r="22" spans="1:24" ht="15" customHeight="1" x14ac:dyDescent="0.25">
      <c r="A22" s="9">
        <v>13</v>
      </c>
      <c r="B22" s="2">
        <v>45573</v>
      </c>
      <c r="C22" s="2" t="s">
        <v>68</v>
      </c>
      <c r="D22" s="61">
        <v>6.8</v>
      </c>
      <c r="E22" s="61">
        <v>4</v>
      </c>
      <c r="F22" s="61">
        <v>34</v>
      </c>
      <c r="G22" s="61">
        <v>37</v>
      </c>
      <c r="H22" s="69">
        <v>0.74</v>
      </c>
      <c r="I22" s="61">
        <v>0.69</v>
      </c>
      <c r="J22" s="64">
        <v>5.0000000000000001E-3</v>
      </c>
      <c r="K22" s="64">
        <v>0.38</v>
      </c>
      <c r="L22" s="62"/>
      <c r="M22" s="66"/>
      <c r="N22" s="66"/>
      <c r="P22" s="48"/>
    </row>
    <row r="23" spans="1:24" x14ac:dyDescent="0.25">
      <c r="A23" s="9">
        <v>14</v>
      </c>
      <c r="B23" s="2">
        <v>45573</v>
      </c>
      <c r="C23" s="2" t="s">
        <v>80</v>
      </c>
      <c r="D23" s="61">
        <v>26.9</v>
      </c>
      <c r="E23" s="61">
        <v>7.4</v>
      </c>
      <c r="F23" s="61">
        <v>23</v>
      </c>
      <c r="G23" s="61">
        <v>32</v>
      </c>
      <c r="H23" s="61">
        <v>0.67</v>
      </c>
      <c r="I23" s="61">
        <v>0.49</v>
      </c>
      <c r="J23" s="64">
        <v>0.38</v>
      </c>
      <c r="K23" s="64">
        <v>5.0000000000000001E-3</v>
      </c>
      <c r="L23" s="62"/>
      <c r="M23" s="66"/>
      <c r="N23" s="66"/>
      <c r="P23" s="48"/>
    </row>
    <row r="24" spans="1:24" x14ac:dyDescent="0.25">
      <c r="A24" s="9">
        <v>15</v>
      </c>
      <c r="B24" s="2">
        <v>45574</v>
      </c>
      <c r="C24" s="2" t="s">
        <v>80</v>
      </c>
      <c r="D24" s="61">
        <v>25.5</v>
      </c>
      <c r="E24" s="61">
        <v>7.5</v>
      </c>
      <c r="F24" s="61">
        <v>25</v>
      </c>
      <c r="G24" s="61">
        <v>34</v>
      </c>
      <c r="H24" s="61">
        <v>0.68</v>
      </c>
      <c r="I24" s="61">
        <v>0.5</v>
      </c>
      <c r="J24" s="64">
        <v>0.38</v>
      </c>
      <c r="K24" s="64">
        <v>5.0000000000000001E-3</v>
      </c>
      <c r="L24" s="62"/>
      <c r="M24" s="59"/>
      <c r="N24" s="66"/>
      <c r="P24" s="48"/>
    </row>
    <row r="25" spans="1:24" x14ac:dyDescent="0.25">
      <c r="A25" s="9">
        <v>16</v>
      </c>
      <c r="B25" s="2">
        <v>45574</v>
      </c>
      <c r="C25" s="2" t="s">
        <v>80</v>
      </c>
      <c r="D25" s="61">
        <v>20.9</v>
      </c>
      <c r="E25" s="61">
        <v>7.3</v>
      </c>
      <c r="F25" s="61">
        <v>27</v>
      </c>
      <c r="G25" s="61">
        <v>35</v>
      </c>
      <c r="H25" s="63">
        <v>1.1399999999999999</v>
      </c>
      <c r="I25" s="61">
        <v>0.9</v>
      </c>
      <c r="J25" s="64">
        <v>0.38</v>
      </c>
      <c r="K25" s="64">
        <v>5.0000000000000001E-3</v>
      </c>
      <c r="L25" s="62"/>
      <c r="M25" s="59"/>
      <c r="N25" s="66"/>
      <c r="P25" s="48"/>
    </row>
    <row r="26" spans="1:24" x14ac:dyDescent="0.25">
      <c r="A26" s="9">
        <v>17</v>
      </c>
      <c r="B26" s="2">
        <v>45575</v>
      </c>
      <c r="C26" s="2" t="s">
        <v>80</v>
      </c>
      <c r="D26" s="61">
        <v>23.7</v>
      </c>
      <c r="E26" s="61">
        <v>8.1</v>
      </c>
      <c r="F26" s="61">
        <v>26</v>
      </c>
      <c r="G26" s="61">
        <v>35</v>
      </c>
      <c r="H26" s="61">
        <v>0.62</v>
      </c>
      <c r="I26" s="61">
        <v>0.48</v>
      </c>
      <c r="J26" s="64">
        <v>0.38</v>
      </c>
      <c r="K26" s="64">
        <v>5.0000000000000001E-3</v>
      </c>
      <c r="L26" s="62"/>
      <c r="M26" s="19"/>
      <c r="N26" s="66"/>
      <c r="P26" s="48"/>
    </row>
    <row r="27" spans="1:24" x14ac:dyDescent="0.25">
      <c r="A27" s="9">
        <v>18</v>
      </c>
      <c r="B27" s="2">
        <v>45575</v>
      </c>
      <c r="C27" s="2" t="s">
        <v>80</v>
      </c>
      <c r="D27" s="61">
        <v>12.7</v>
      </c>
      <c r="E27" s="61">
        <v>8.5</v>
      </c>
      <c r="F27" s="61">
        <v>32</v>
      </c>
      <c r="G27" s="61">
        <v>36</v>
      </c>
      <c r="H27" s="63">
        <v>1.2</v>
      </c>
      <c r="I27" s="61">
        <v>1.04</v>
      </c>
      <c r="J27" s="64">
        <v>0.38</v>
      </c>
      <c r="K27" s="64">
        <v>5.0000000000000001E-3</v>
      </c>
      <c r="L27" s="62"/>
      <c r="M27" s="19"/>
      <c r="N27" s="66"/>
      <c r="O27" s="19"/>
      <c r="P27" s="48"/>
    </row>
    <row r="28" spans="1:24" x14ac:dyDescent="0.25">
      <c r="A28" s="9">
        <v>19</v>
      </c>
      <c r="B28" s="2">
        <v>45576</v>
      </c>
      <c r="C28" s="2" t="s">
        <v>80</v>
      </c>
      <c r="D28" s="61">
        <v>10</v>
      </c>
      <c r="E28" s="61">
        <v>5.9</v>
      </c>
      <c r="F28" s="61">
        <v>33</v>
      </c>
      <c r="G28" s="61">
        <v>37</v>
      </c>
      <c r="H28" s="63">
        <v>1.02</v>
      </c>
      <c r="I28" s="61">
        <v>0.92</v>
      </c>
      <c r="J28" s="64">
        <v>0.38</v>
      </c>
      <c r="K28" s="64">
        <v>5.0000000000000001E-3</v>
      </c>
      <c r="L28" s="62"/>
      <c r="N28" s="66"/>
      <c r="O28" s="19"/>
      <c r="P28" s="48"/>
    </row>
    <row r="29" spans="1:24" x14ac:dyDescent="0.25">
      <c r="A29" s="9">
        <v>20</v>
      </c>
      <c r="B29" s="2">
        <v>45579</v>
      </c>
      <c r="C29" s="2" t="s">
        <v>80</v>
      </c>
      <c r="D29" s="61">
        <v>13.9</v>
      </c>
      <c r="E29" s="61">
        <v>11.4</v>
      </c>
      <c r="F29" s="61">
        <v>31</v>
      </c>
      <c r="G29" s="61">
        <v>37</v>
      </c>
      <c r="H29" s="61">
        <v>0.37</v>
      </c>
      <c r="I29" s="61">
        <v>0.32</v>
      </c>
      <c r="J29" s="64">
        <v>0.38</v>
      </c>
      <c r="K29" s="64">
        <v>5.0000000000000001E-3</v>
      </c>
      <c r="L29" s="62"/>
      <c r="N29" s="66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45579</v>
      </c>
      <c r="C30" s="2" t="s">
        <v>80</v>
      </c>
      <c r="D30" s="61">
        <v>19.399999999999999</v>
      </c>
      <c r="E30" s="61">
        <v>6.3</v>
      </c>
      <c r="F30" s="61">
        <v>31</v>
      </c>
      <c r="G30" s="61">
        <v>39</v>
      </c>
      <c r="H30" s="61">
        <v>0.91</v>
      </c>
      <c r="I30" s="61">
        <v>0.71</v>
      </c>
      <c r="J30" s="64">
        <v>0.38</v>
      </c>
      <c r="K30" s="64">
        <v>5.0000000000000001E-3</v>
      </c>
      <c r="L30" s="62"/>
      <c r="N30" s="66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45580</v>
      </c>
      <c r="C31" s="2" t="s">
        <v>82</v>
      </c>
      <c r="D31" s="61">
        <v>5.9</v>
      </c>
      <c r="E31" s="61">
        <v>4.3</v>
      </c>
      <c r="F31" s="61">
        <v>32</v>
      </c>
      <c r="G31" s="61">
        <v>34</v>
      </c>
      <c r="H31" s="61">
        <v>0.85</v>
      </c>
      <c r="I31" s="61">
        <v>0.8</v>
      </c>
      <c r="J31" s="64">
        <v>0.38</v>
      </c>
      <c r="K31" s="64">
        <v>5.0000000000000001E-3</v>
      </c>
      <c r="L31" s="62"/>
      <c r="N31" s="66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45580</v>
      </c>
      <c r="C32" s="2" t="s">
        <v>82</v>
      </c>
      <c r="D32" s="61">
        <v>4.5999999999999996</v>
      </c>
      <c r="E32" s="61">
        <v>3.6</v>
      </c>
      <c r="F32" s="61">
        <v>37</v>
      </c>
      <c r="G32" s="61">
        <v>39</v>
      </c>
      <c r="H32" s="61">
        <v>0.23</v>
      </c>
      <c r="I32" s="61">
        <v>0.22</v>
      </c>
      <c r="J32" s="64">
        <v>0.38</v>
      </c>
      <c r="K32" s="64">
        <v>5.0000000000000001E-3</v>
      </c>
      <c r="L32" s="62"/>
      <c r="N32" s="66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45581</v>
      </c>
      <c r="C33" s="2" t="s">
        <v>82</v>
      </c>
      <c r="D33" s="61">
        <v>5.0999999999999996</v>
      </c>
      <c r="E33" s="61">
        <v>8.1999999999999993</v>
      </c>
      <c r="F33" s="61">
        <v>36</v>
      </c>
      <c r="G33" s="61">
        <v>38</v>
      </c>
      <c r="H33" s="61">
        <v>0.26</v>
      </c>
      <c r="I33" s="61">
        <v>0.25</v>
      </c>
      <c r="J33" s="64">
        <v>0.38</v>
      </c>
      <c r="K33" s="64">
        <v>5.0000000000000001E-3</v>
      </c>
      <c r="L33" s="62"/>
      <c r="N33" s="66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 t="shared" ref="D34:K34" si="0">AVERAGE(D10:D33)</f>
        <v>13.233333333333333</v>
      </c>
      <c r="E34" s="55">
        <f t="shared" si="0"/>
        <v>9.2416666666666689</v>
      </c>
      <c r="F34" s="55">
        <f t="shared" si="0"/>
        <v>29.166666666666668</v>
      </c>
      <c r="G34" s="55">
        <f t="shared" si="0"/>
        <v>33.708333333333336</v>
      </c>
      <c r="H34" s="3">
        <f t="shared" si="0"/>
        <v>0.82708333333333339</v>
      </c>
      <c r="I34" s="3">
        <f t="shared" si="0"/>
        <v>0.70250000000000001</v>
      </c>
      <c r="J34" s="3">
        <f t="shared" si="0"/>
        <v>0.33312499999999995</v>
      </c>
      <c r="K34" s="38">
        <f t="shared" si="0"/>
        <v>5.1874999999999949E-2</v>
      </c>
      <c r="L34" s="49"/>
      <c r="N34" s="66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N35" s="6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N36" s="66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9.2416666666666689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13.233333333333333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29.166666666666668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33.708333333333336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0.82708333333333339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5.49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11">
        <v>1.32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41">
        <v>0.19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5.93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0.56999999999999995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8.9700000000000006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10.8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10.15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5.1874999999999949E-2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2.56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0.12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1.27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1.6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11">
        <v>0.22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72:N72"/>
    <mergeCell ref="A73:N73"/>
    <mergeCell ref="A74:N74"/>
    <mergeCell ref="A75:N75"/>
    <mergeCell ref="A76:N76"/>
    <mergeCell ref="A69:C69"/>
    <mergeCell ref="F69:L69"/>
    <mergeCell ref="A70:C70"/>
    <mergeCell ref="F70:L70"/>
    <mergeCell ref="A71:C71"/>
    <mergeCell ref="F71:L71"/>
    <mergeCell ref="A66:C66"/>
    <mergeCell ref="F66:L66"/>
    <mergeCell ref="A67:C67"/>
    <mergeCell ref="F67:L67"/>
    <mergeCell ref="A68:C68"/>
    <mergeCell ref="F68:L68"/>
    <mergeCell ref="A63:C63"/>
    <mergeCell ref="F63:L63"/>
    <mergeCell ref="A64:C64"/>
    <mergeCell ref="F64:L64"/>
    <mergeCell ref="A65:C65"/>
    <mergeCell ref="F65:L65"/>
    <mergeCell ref="A60:C60"/>
    <mergeCell ref="F60:L60"/>
    <mergeCell ref="A61:C61"/>
    <mergeCell ref="F61:L61"/>
    <mergeCell ref="A62:C62"/>
    <mergeCell ref="F62:L62"/>
    <mergeCell ref="A57:C57"/>
    <mergeCell ref="F57:L57"/>
    <mergeCell ref="A58:C58"/>
    <mergeCell ref="F58:L58"/>
    <mergeCell ref="A59:C59"/>
    <mergeCell ref="F59:L59"/>
    <mergeCell ref="A53:C53"/>
    <mergeCell ref="F53:N53"/>
    <mergeCell ref="A54:N54"/>
    <mergeCell ref="A55:C56"/>
    <mergeCell ref="D55:D56"/>
    <mergeCell ref="E55:E56"/>
    <mergeCell ref="F55:N56"/>
    <mergeCell ref="A50:C50"/>
    <mergeCell ref="F50:N50"/>
    <mergeCell ref="A51:C51"/>
    <mergeCell ref="F51:N51"/>
    <mergeCell ref="A52:C52"/>
    <mergeCell ref="F52:N52"/>
    <mergeCell ref="A46:N46"/>
    <mergeCell ref="A47:N47"/>
    <mergeCell ref="A48:C49"/>
    <mergeCell ref="D48:D49"/>
    <mergeCell ref="E48:E49"/>
    <mergeCell ref="F48:N49"/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70901-26D6-43DD-9640-F4E2116F187F}">
  <dimension ref="A1:P78"/>
  <sheetViews>
    <sheetView topLeftCell="A6" workbookViewId="0">
      <selection activeCell="C20" sqref="C20"/>
    </sheetView>
  </sheetViews>
  <sheetFormatPr defaultRowHeight="15" x14ac:dyDescent="0.25"/>
  <cols>
    <col min="1" max="1" width="12.42578125" customWidth="1"/>
    <col min="2" max="2" width="12.28515625" customWidth="1"/>
    <col min="3" max="3" width="52" customWidth="1"/>
    <col min="4" max="11" width="11.7109375" customWidth="1"/>
  </cols>
  <sheetData>
    <row r="1" spans="1:16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 t="s">
        <v>35</v>
      </c>
      <c r="P1" s="35"/>
    </row>
    <row r="2" spans="1:16" ht="41.25" customHeight="1" thickBot="1" x14ac:dyDescent="0.3">
      <c r="A2" s="113"/>
      <c r="B2" s="114"/>
      <c r="C2" s="116"/>
      <c r="D2" s="121">
        <v>16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0"/>
      <c r="P2" s="35"/>
    </row>
    <row r="3" spans="1:16" ht="15.75" thickBot="1" x14ac:dyDescent="0.3">
      <c r="A3" s="8"/>
    </row>
    <row r="4" spans="1:16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P4" s="10"/>
    </row>
    <row r="5" spans="1:16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6" ht="21" x14ac:dyDescent="0.35">
      <c r="A6" s="14" t="s">
        <v>0</v>
      </c>
      <c r="B6" s="24">
        <v>16</v>
      </c>
      <c r="C6" s="15"/>
      <c r="O6" s="6"/>
    </row>
    <row r="7" spans="1:16" ht="30" x14ac:dyDescent="0.25">
      <c r="A7" s="7" t="s">
        <v>7</v>
      </c>
      <c r="B7" s="53">
        <v>1360.7750000000001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O7" s="6"/>
    </row>
    <row r="8" spans="1:16" x14ac:dyDescent="0.25">
      <c r="A8" s="8"/>
      <c r="D8" s="33"/>
      <c r="E8" s="33"/>
      <c r="F8" s="33"/>
      <c r="G8" s="33"/>
      <c r="H8" s="33"/>
      <c r="I8" s="33"/>
      <c r="J8" s="33"/>
      <c r="K8" s="33"/>
      <c r="L8" s="103"/>
      <c r="M8" s="103"/>
      <c r="N8" s="103"/>
      <c r="O8" s="104"/>
      <c r="P8" s="33"/>
    </row>
    <row r="9" spans="1:16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8"/>
      <c r="M9" s="28"/>
      <c r="N9" s="28"/>
      <c r="O9" s="48"/>
      <c r="P9" s="54"/>
    </row>
    <row r="10" spans="1:16" x14ac:dyDescent="0.25">
      <c r="A10" s="9">
        <v>1</v>
      </c>
      <c r="B10" s="70">
        <v>45581</v>
      </c>
      <c r="C10" s="70" t="s">
        <v>82</v>
      </c>
      <c r="D10" s="61">
        <v>4.5999999999999996</v>
      </c>
      <c r="E10" s="61">
        <v>4.4000000000000004</v>
      </c>
      <c r="F10" s="71">
        <v>36</v>
      </c>
      <c r="G10" s="71">
        <v>38</v>
      </c>
      <c r="H10" s="61">
        <v>0.28999999999999998</v>
      </c>
      <c r="I10" s="61">
        <v>0.27</v>
      </c>
      <c r="J10" s="64">
        <v>0.35</v>
      </c>
      <c r="K10" s="64">
        <v>5.0000000000000001E-3</v>
      </c>
      <c r="L10" s="66"/>
      <c r="O10" s="48"/>
      <c r="P10" s="29"/>
    </row>
    <row r="11" spans="1:16" x14ac:dyDescent="0.25">
      <c r="A11" s="9">
        <v>2</v>
      </c>
      <c r="B11" s="70">
        <v>45582</v>
      </c>
      <c r="C11" s="70" t="s">
        <v>82</v>
      </c>
      <c r="D11" s="61">
        <v>2.2999999999999998</v>
      </c>
      <c r="E11" s="61">
        <v>3</v>
      </c>
      <c r="F11" s="71">
        <v>34</v>
      </c>
      <c r="G11" s="71">
        <v>34</v>
      </c>
      <c r="H11" s="61">
        <v>0.21</v>
      </c>
      <c r="I11" s="61">
        <v>0.2</v>
      </c>
      <c r="J11" s="64">
        <v>0.41</v>
      </c>
      <c r="K11" s="64">
        <v>5.0000000000000001E-3</v>
      </c>
      <c r="L11" s="66"/>
      <c r="O11" s="48"/>
      <c r="P11" s="29"/>
    </row>
    <row r="12" spans="1:16" x14ac:dyDescent="0.25">
      <c r="A12" s="9">
        <v>3</v>
      </c>
      <c r="B12" s="70">
        <v>45582</v>
      </c>
      <c r="C12" s="70" t="s">
        <v>82</v>
      </c>
      <c r="D12" s="61">
        <v>0.6</v>
      </c>
      <c r="E12" s="61">
        <v>2.4</v>
      </c>
      <c r="F12" s="71">
        <v>36</v>
      </c>
      <c r="G12" s="71">
        <v>36</v>
      </c>
      <c r="H12" s="61">
        <v>0.16</v>
      </c>
      <c r="I12" s="61">
        <v>0.16</v>
      </c>
      <c r="J12" s="64">
        <v>0.41</v>
      </c>
      <c r="K12" s="64">
        <v>5.0000000000000001E-3</v>
      </c>
      <c r="L12" s="66"/>
      <c r="O12" s="48"/>
      <c r="P12" s="29"/>
    </row>
    <row r="13" spans="1:16" x14ac:dyDescent="0.25">
      <c r="A13" s="9">
        <v>4</v>
      </c>
      <c r="B13" s="70">
        <v>45583</v>
      </c>
      <c r="C13" s="70" t="s">
        <v>82</v>
      </c>
      <c r="D13" s="61">
        <v>4.3</v>
      </c>
      <c r="E13" s="61">
        <v>3.9</v>
      </c>
      <c r="F13" s="71">
        <v>34</v>
      </c>
      <c r="G13" s="71">
        <v>36</v>
      </c>
      <c r="H13" s="61">
        <v>0.35</v>
      </c>
      <c r="I13" s="61">
        <v>0.33</v>
      </c>
      <c r="J13" s="64">
        <v>0.41</v>
      </c>
      <c r="K13" s="64">
        <v>5.0000000000000001E-3</v>
      </c>
      <c r="L13" s="66"/>
      <c r="O13" s="48"/>
      <c r="P13" s="29"/>
    </row>
    <row r="14" spans="1:16" x14ac:dyDescent="0.25">
      <c r="A14" s="9">
        <v>5</v>
      </c>
      <c r="B14" s="70">
        <v>45586</v>
      </c>
      <c r="C14" s="70" t="s">
        <v>82</v>
      </c>
      <c r="D14" s="61">
        <v>15.9</v>
      </c>
      <c r="E14" s="61">
        <v>8.1999999999999993</v>
      </c>
      <c r="F14" s="71">
        <v>28</v>
      </c>
      <c r="G14" s="71">
        <v>34</v>
      </c>
      <c r="H14" s="63">
        <v>1.21</v>
      </c>
      <c r="I14" s="61">
        <v>1.02</v>
      </c>
      <c r="J14" s="64">
        <v>0.41</v>
      </c>
      <c r="K14" s="64">
        <v>5.0000000000000001E-3</v>
      </c>
      <c r="L14" s="66"/>
      <c r="O14" s="48"/>
    </row>
    <row r="15" spans="1:16" x14ac:dyDescent="0.25">
      <c r="A15" s="9">
        <v>6</v>
      </c>
      <c r="B15" s="70">
        <v>45586</v>
      </c>
      <c r="C15" s="70" t="s">
        <v>80</v>
      </c>
      <c r="D15" s="61">
        <v>25.2</v>
      </c>
      <c r="E15" s="61">
        <v>4.3</v>
      </c>
      <c r="F15" s="71">
        <v>26</v>
      </c>
      <c r="G15" s="71">
        <v>35</v>
      </c>
      <c r="H15" s="61">
        <v>0.73</v>
      </c>
      <c r="I15" s="61">
        <v>0.55000000000000004</v>
      </c>
      <c r="J15" s="61">
        <v>0.47</v>
      </c>
      <c r="K15" s="61">
        <v>1.4E-2</v>
      </c>
      <c r="L15" s="66"/>
      <c r="O15" s="48"/>
    </row>
    <row r="16" spans="1:16" x14ac:dyDescent="0.25">
      <c r="A16" s="9">
        <v>7</v>
      </c>
      <c r="B16" s="70">
        <v>45587</v>
      </c>
      <c r="C16" s="70" t="s">
        <v>82</v>
      </c>
      <c r="D16" s="61">
        <v>8</v>
      </c>
      <c r="E16" s="61">
        <v>4.8</v>
      </c>
      <c r="F16" s="71">
        <v>32</v>
      </c>
      <c r="G16" s="71">
        <v>35</v>
      </c>
      <c r="H16" s="61">
        <v>0.49</v>
      </c>
      <c r="I16" s="61">
        <v>0.46</v>
      </c>
      <c r="J16" s="64">
        <v>0.41</v>
      </c>
      <c r="K16" s="64">
        <v>5.0000000000000001E-3</v>
      </c>
      <c r="L16" s="66"/>
      <c r="O16" s="48"/>
    </row>
    <row r="17" spans="1:16" x14ac:dyDescent="0.25">
      <c r="A17" s="9">
        <v>8</v>
      </c>
      <c r="B17" s="70">
        <v>45587</v>
      </c>
      <c r="C17" s="70" t="s">
        <v>68</v>
      </c>
      <c r="D17" s="61">
        <v>17.899999999999999</v>
      </c>
      <c r="E17" s="61">
        <v>6.7</v>
      </c>
      <c r="F17" s="71">
        <v>25</v>
      </c>
      <c r="G17" s="71">
        <v>31</v>
      </c>
      <c r="H17" s="63">
        <v>1.69</v>
      </c>
      <c r="I17" s="61">
        <v>1.39</v>
      </c>
      <c r="J17" s="64">
        <v>0.41</v>
      </c>
      <c r="K17" s="61">
        <v>5.0000000000000001E-3</v>
      </c>
      <c r="L17" s="66"/>
      <c r="O17" s="48"/>
    </row>
    <row r="18" spans="1:16" x14ac:dyDescent="0.25">
      <c r="A18" s="9">
        <v>9</v>
      </c>
      <c r="B18" s="70">
        <v>45588</v>
      </c>
      <c r="C18" s="70" t="s">
        <v>82</v>
      </c>
      <c r="D18" s="61">
        <v>12.6</v>
      </c>
      <c r="E18" s="61">
        <v>6.9</v>
      </c>
      <c r="F18" s="71">
        <v>26</v>
      </c>
      <c r="G18" s="71">
        <v>31</v>
      </c>
      <c r="H18" s="61">
        <v>0.8</v>
      </c>
      <c r="I18" s="61">
        <v>0.69</v>
      </c>
      <c r="J18" s="64">
        <v>0.41</v>
      </c>
      <c r="K18" s="61">
        <v>1.2E-2</v>
      </c>
      <c r="L18" s="66"/>
      <c r="O18" s="48"/>
    </row>
    <row r="19" spans="1:16" x14ac:dyDescent="0.25">
      <c r="A19" s="9">
        <v>10</v>
      </c>
      <c r="B19" s="70">
        <v>45588</v>
      </c>
      <c r="C19" s="70" t="s">
        <v>68</v>
      </c>
      <c r="D19" s="61">
        <v>6.4</v>
      </c>
      <c r="E19" s="61">
        <v>5.2</v>
      </c>
      <c r="F19" s="71">
        <v>32</v>
      </c>
      <c r="G19" s="71">
        <v>35</v>
      </c>
      <c r="H19" s="63">
        <v>1.0900000000000001</v>
      </c>
      <c r="I19" s="61">
        <v>1.03</v>
      </c>
      <c r="J19" s="64">
        <v>0.41</v>
      </c>
      <c r="K19" s="61">
        <v>1.0999999999999999E-2</v>
      </c>
      <c r="L19" s="66"/>
      <c r="O19" s="48"/>
    </row>
    <row r="20" spans="1:16" x14ac:dyDescent="0.25">
      <c r="A20" s="9">
        <v>11</v>
      </c>
      <c r="B20" s="70">
        <v>45589</v>
      </c>
      <c r="C20" s="70" t="s">
        <v>68</v>
      </c>
      <c r="D20" s="61">
        <v>4.4000000000000004</v>
      </c>
      <c r="E20" s="61">
        <v>2.2000000000000002</v>
      </c>
      <c r="F20" s="71">
        <v>32</v>
      </c>
      <c r="G20" s="71">
        <v>34</v>
      </c>
      <c r="H20" s="61">
        <v>0.28000000000000003</v>
      </c>
      <c r="I20" s="61">
        <v>0.27</v>
      </c>
      <c r="J20" s="64">
        <v>0.41</v>
      </c>
      <c r="K20" s="61">
        <v>8.0000000000000002E-3</v>
      </c>
      <c r="L20" s="66"/>
      <c r="O20" s="48"/>
    </row>
    <row r="21" spans="1:16" x14ac:dyDescent="0.25">
      <c r="A21" s="9">
        <v>12</v>
      </c>
      <c r="B21" s="70">
        <v>45589</v>
      </c>
      <c r="C21" s="70" t="s">
        <v>83</v>
      </c>
      <c r="D21" s="61">
        <v>16.899999999999999</v>
      </c>
      <c r="E21" s="61">
        <v>26.1</v>
      </c>
      <c r="F21" s="71">
        <v>22</v>
      </c>
      <c r="G21" s="71">
        <v>27</v>
      </c>
      <c r="H21" s="63">
        <v>1.65</v>
      </c>
      <c r="I21" s="61">
        <v>1.37</v>
      </c>
      <c r="J21" s="64">
        <v>0.41</v>
      </c>
      <c r="K21" s="64">
        <v>5.0000000000000001E-3</v>
      </c>
      <c r="L21" s="66"/>
      <c r="O21" s="48"/>
    </row>
    <row r="22" spans="1:16" x14ac:dyDescent="0.25">
      <c r="A22" s="9">
        <v>13</v>
      </c>
      <c r="B22" s="70">
        <v>45590</v>
      </c>
      <c r="C22" s="70" t="s">
        <v>83</v>
      </c>
      <c r="D22" s="61">
        <v>15.3</v>
      </c>
      <c r="E22" s="61">
        <v>14</v>
      </c>
      <c r="F22" s="71">
        <v>22</v>
      </c>
      <c r="G22" s="71">
        <v>26</v>
      </c>
      <c r="H22" s="63">
        <v>1.46</v>
      </c>
      <c r="I22" s="61">
        <v>1.24</v>
      </c>
      <c r="J22" s="64">
        <v>0.41</v>
      </c>
      <c r="K22" s="64">
        <v>5.0000000000000001E-3</v>
      </c>
      <c r="L22" s="66"/>
      <c r="O22" s="48"/>
    </row>
    <row r="23" spans="1:16" x14ac:dyDescent="0.25">
      <c r="A23" s="9">
        <v>14</v>
      </c>
      <c r="B23" s="70">
        <v>45593</v>
      </c>
      <c r="C23" s="70" t="s">
        <v>82</v>
      </c>
      <c r="D23" s="61">
        <v>2.2999999999999998</v>
      </c>
      <c r="E23" s="61">
        <v>4.4000000000000004</v>
      </c>
      <c r="F23" s="71">
        <v>37</v>
      </c>
      <c r="G23" s="71">
        <v>38</v>
      </c>
      <c r="H23" s="61">
        <v>0.36</v>
      </c>
      <c r="I23" s="61">
        <v>0.35</v>
      </c>
      <c r="J23" s="61">
        <v>0.64</v>
      </c>
      <c r="K23" s="61">
        <v>1.7000000000000001E-2</v>
      </c>
      <c r="L23" s="66"/>
      <c r="O23" s="48"/>
    </row>
    <row r="24" spans="1:16" x14ac:dyDescent="0.25">
      <c r="A24" s="9">
        <v>15</v>
      </c>
      <c r="B24" s="70">
        <v>45593</v>
      </c>
      <c r="C24" s="70" t="s">
        <v>82</v>
      </c>
      <c r="D24" s="61">
        <v>2.8</v>
      </c>
      <c r="E24" s="61">
        <v>9.8000000000000007</v>
      </c>
      <c r="F24" s="71">
        <v>37</v>
      </c>
      <c r="G24" s="71">
        <v>38</v>
      </c>
      <c r="H24" s="61">
        <v>0.3</v>
      </c>
      <c r="I24" s="61">
        <v>0.28999999999999998</v>
      </c>
      <c r="J24" s="61">
        <v>0.62</v>
      </c>
      <c r="K24" s="61">
        <v>1.7000000000000001E-2</v>
      </c>
      <c r="L24" s="59"/>
      <c r="O24" s="48"/>
    </row>
    <row r="25" spans="1:16" x14ac:dyDescent="0.25">
      <c r="A25" s="9">
        <v>16</v>
      </c>
      <c r="B25" s="70">
        <v>45594</v>
      </c>
      <c r="C25" s="70" t="s">
        <v>82</v>
      </c>
      <c r="D25" s="61">
        <v>1.4</v>
      </c>
      <c r="E25" s="61">
        <v>7.6</v>
      </c>
      <c r="F25" s="71">
        <v>35</v>
      </c>
      <c r="G25" s="71">
        <v>35</v>
      </c>
      <c r="H25" s="61">
        <v>0.32</v>
      </c>
      <c r="I25" s="61">
        <v>0.31</v>
      </c>
      <c r="J25" s="61">
        <v>0.64</v>
      </c>
      <c r="K25" s="61">
        <v>1.7999999999999999E-2</v>
      </c>
      <c r="L25" s="59"/>
      <c r="O25" s="48"/>
    </row>
    <row r="26" spans="1:16" x14ac:dyDescent="0.25">
      <c r="A26" s="9">
        <v>17</v>
      </c>
      <c r="B26" s="70">
        <v>45594</v>
      </c>
      <c r="C26" s="70" t="s">
        <v>82</v>
      </c>
      <c r="D26" s="61">
        <v>2</v>
      </c>
      <c r="E26" s="61">
        <v>10.7</v>
      </c>
      <c r="F26" s="71">
        <v>36</v>
      </c>
      <c r="G26" s="71">
        <v>37</v>
      </c>
      <c r="H26" s="61">
        <v>0.19</v>
      </c>
      <c r="I26" s="61">
        <v>0.19</v>
      </c>
      <c r="J26" s="61">
        <v>0.5</v>
      </c>
      <c r="K26" s="61">
        <v>1.4E-2</v>
      </c>
      <c r="L26" s="19"/>
      <c r="O26" s="48"/>
    </row>
    <row r="27" spans="1:16" x14ac:dyDescent="0.25">
      <c r="A27" s="9">
        <v>18</v>
      </c>
      <c r="B27" s="70">
        <v>45595</v>
      </c>
      <c r="C27" s="70" t="s">
        <v>82</v>
      </c>
      <c r="D27" s="61">
        <v>4.2</v>
      </c>
      <c r="E27" s="61">
        <v>5.8</v>
      </c>
      <c r="F27" s="71">
        <v>32</v>
      </c>
      <c r="G27" s="71">
        <v>33</v>
      </c>
      <c r="H27" s="61">
        <v>0.51</v>
      </c>
      <c r="I27" s="61">
        <v>0.48</v>
      </c>
      <c r="J27" s="61">
        <v>0.82</v>
      </c>
      <c r="K27" s="61">
        <v>2.5000000000000001E-2</v>
      </c>
      <c r="L27" s="19"/>
      <c r="N27" s="19"/>
      <c r="O27" s="48"/>
    </row>
    <row r="28" spans="1:16" x14ac:dyDescent="0.25">
      <c r="A28" s="9">
        <v>19</v>
      </c>
      <c r="B28" s="70">
        <v>45595</v>
      </c>
      <c r="C28" s="70" t="s">
        <v>82</v>
      </c>
      <c r="D28" s="61">
        <v>2.5</v>
      </c>
      <c r="E28" s="61">
        <v>1.1000000000000001</v>
      </c>
      <c r="F28" s="71">
        <v>36</v>
      </c>
      <c r="G28" s="71">
        <v>37</v>
      </c>
      <c r="H28" s="61">
        <v>0.14000000000000001</v>
      </c>
      <c r="I28" s="61">
        <v>0.14000000000000001</v>
      </c>
      <c r="J28" s="64">
        <v>0.41</v>
      </c>
      <c r="K28" s="64">
        <v>5.0000000000000001E-3</v>
      </c>
      <c r="N28" s="19"/>
      <c r="O28" s="48"/>
    </row>
    <row r="29" spans="1:16" x14ac:dyDescent="0.25">
      <c r="A29" s="9">
        <v>20</v>
      </c>
      <c r="B29" s="70">
        <v>45600</v>
      </c>
      <c r="C29" s="70" t="s">
        <v>82</v>
      </c>
      <c r="D29" s="61">
        <v>15.6</v>
      </c>
      <c r="E29" s="61">
        <v>11.9</v>
      </c>
      <c r="F29" s="71">
        <v>29</v>
      </c>
      <c r="G29" s="71">
        <v>34</v>
      </c>
      <c r="H29" s="61">
        <v>0.73</v>
      </c>
      <c r="I29" s="61">
        <v>0.61</v>
      </c>
      <c r="J29" s="64">
        <v>0.41</v>
      </c>
      <c r="K29" s="64">
        <v>5.0000000000000001E-3</v>
      </c>
      <c r="N29" s="19"/>
      <c r="O29" s="48"/>
      <c r="P29" s="19"/>
    </row>
    <row r="30" spans="1:16" x14ac:dyDescent="0.25">
      <c r="A30" s="9">
        <v>21</v>
      </c>
      <c r="B30" s="70">
        <v>45600</v>
      </c>
      <c r="C30" s="70" t="s">
        <v>82</v>
      </c>
      <c r="D30" s="61">
        <v>1.7</v>
      </c>
      <c r="E30" s="61">
        <v>6</v>
      </c>
      <c r="F30" s="71">
        <v>36</v>
      </c>
      <c r="G30" s="71">
        <v>36</v>
      </c>
      <c r="H30" s="61">
        <v>0.32</v>
      </c>
      <c r="I30" s="61">
        <v>0.33</v>
      </c>
      <c r="J30" s="64">
        <v>0.41</v>
      </c>
      <c r="K30" s="64">
        <v>5.0000000000000001E-3</v>
      </c>
      <c r="N30" s="19"/>
      <c r="O30" s="48"/>
      <c r="P30" s="19"/>
    </row>
    <row r="31" spans="1:16" x14ac:dyDescent="0.25">
      <c r="A31" s="9">
        <v>22</v>
      </c>
      <c r="B31" s="70">
        <v>45601</v>
      </c>
      <c r="C31" s="70" t="s">
        <v>82</v>
      </c>
      <c r="D31" s="61">
        <v>1.8</v>
      </c>
      <c r="E31" s="61">
        <v>7.1</v>
      </c>
      <c r="F31" s="71">
        <v>37</v>
      </c>
      <c r="G31" s="71">
        <v>38</v>
      </c>
      <c r="H31" s="61">
        <v>0.19</v>
      </c>
      <c r="I31" s="61">
        <v>0.2</v>
      </c>
      <c r="J31" s="64">
        <v>0.41</v>
      </c>
      <c r="K31" s="64">
        <v>5.0000000000000001E-3</v>
      </c>
      <c r="N31" s="19"/>
      <c r="O31" s="48"/>
      <c r="P31" s="19"/>
    </row>
    <row r="32" spans="1:16" x14ac:dyDescent="0.25">
      <c r="A32" s="9">
        <v>23</v>
      </c>
      <c r="B32" s="70">
        <v>45601</v>
      </c>
      <c r="C32" s="70" t="s">
        <v>84</v>
      </c>
      <c r="D32" s="61">
        <v>15.2</v>
      </c>
      <c r="E32" s="61">
        <v>9.3000000000000007</v>
      </c>
      <c r="F32" s="71">
        <v>27</v>
      </c>
      <c r="G32" s="71">
        <v>32</v>
      </c>
      <c r="H32" s="61">
        <v>0.89</v>
      </c>
      <c r="I32" s="61">
        <v>0.75</v>
      </c>
      <c r="J32" s="64">
        <v>0.41</v>
      </c>
      <c r="K32" s="64">
        <v>5.0000000000000001E-3</v>
      </c>
      <c r="N32" s="19"/>
      <c r="O32" s="48"/>
      <c r="P32" s="19"/>
    </row>
    <row r="33" spans="1:16" x14ac:dyDescent="0.25">
      <c r="A33" s="9">
        <v>24</v>
      </c>
      <c r="B33" s="70">
        <v>45602</v>
      </c>
      <c r="C33" s="70" t="s">
        <v>84</v>
      </c>
      <c r="D33" s="61">
        <v>15.2</v>
      </c>
      <c r="E33" s="61">
        <v>15.2</v>
      </c>
      <c r="F33" s="71">
        <v>23</v>
      </c>
      <c r="G33" s="71">
        <v>28</v>
      </c>
      <c r="H33" s="63">
        <v>1.47</v>
      </c>
      <c r="I33" s="61">
        <v>1.25</v>
      </c>
      <c r="J33" s="64">
        <v>0.41</v>
      </c>
      <c r="K33" s="64">
        <v>5.0000000000000001E-3</v>
      </c>
      <c r="N33" s="19"/>
      <c r="O33" s="48"/>
      <c r="P33" s="19"/>
    </row>
    <row r="34" spans="1:16" x14ac:dyDescent="0.25">
      <c r="A34" s="21" t="s">
        <v>37</v>
      </c>
      <c r="B34" s="1"/>
      <c r="C34" s="1"/>
      <c r="D34" s="55">
        <f>AVERAGE(D10:D33)</f>
        <v>8.2958333333333325</v>
      </c>
      <c r="E34" s="55">
        <f t="shared" ref="E34:K34" si="0">AVERAGE(E10:E33)</f>
        <v>7.541666666666667</v>
      </c>
      <c r="F34" s="55">
        <f t="shared" si="0"/>
        <v>31.25</v>
      </c>
      <c r="G34" s="55">
        <f t="shared" si="0"/>
        <v>34.083333333333336</v>
      </c>
      <c r="H34" s="3">
        <f t="shared" si="0"/>
        <v>0.65958333333333341</v>
      </c>
      <c r="I34" s="3">
        <f t="shared" si="0"/>
        <v>0.57833333333333325</v>
      </c>
      <c r="J34" s="3">
        <f t="shared" si="0"/>
        <v>0.45875000000000005</v>
      </c>
      <c r="K34" s="38">
        <f t="shared" si="0"/>
        <v>8.7916666666666681E-3</v>
      </c>
      <c r="M34" s="66"/>
      <c r="N34" s="49"/>
      <c r="O34" s="6"/>
      <c r="P34" s="34"/>
    </row>
    <row r="35" spans="1:16" x14ac:dyDescent="0.25">
      <c r="A35" s="8"/>
      <c r="D35" s="16"/>
      <c r="E35" s="16"/>
      <c r="F35" s="16"/>
      <c r="G35" s="16"/>
      <c r="H35" s="16"/>
      <c r="I35" s="16"/>
      <c r="J35" s="16"/>
      <c r="K35" s="16"/>
      <c r="M35" s="66"/>
      <c r="O35" s="6"/>
    </row>
    <row r="36" spans="1:16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M36" s="66"/>
      <c r="O36" s="6"/>
    </row>
    <row r="37" spans="1:16" x14ac:dyDescent="0.25">
      <c r="A37" s="18" t="s">
        <v>41</v>
      </c>
      <c r="D37" s="16"/>
      <c r="E37" s="16"/>
      <c r="O37" s="6"/>
    </row>
    <row r="38" spans="1:16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5"/>
    </row>
    <row r="39" spans="1:16" ht="15.75" thickBot="1" x14ac:dyDescent="0.3"/>
    <row r="40" spans="1:16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7"/>
      <c r="P40" s="10"/>
    </row>
    <row r="41" spans="1:16" x14ac:dyDescent="0.25">
      <c r="A41" s="8"/>
      <c r="O41" s="6"/>
    </row>
    <row r="42" spans="1:16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10"/>
      <c r="O42" s="6"/>
    </row>
    <row r="43" spans="1:16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9"/>
      <c r="O43" s="6"/>
    </row>
    <row r="44" spans="1:16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9"/>
      <c r="O44" s="6"/>
    </row>
    <row r="45" spans="1:16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10"/>
      <c r="O45" s="6"/>
    </row>
    <row r="46" spans="1:16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9"/>
      <c r="O46" s="6"/>
    </row>
    <row r="47" spans="1:16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9"/>
      <c r="O47" s="6"/>
    </row>
    <row r="48" spans="1:16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3"/>
      <c r="O48" s="6"/>
    </row>
    <row r="49" spans="1:15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6"/>
      <c r="O49" s="6"/>
    </row>
    <row r="50" spans="1:15" x14ac:dyDescent="0.25">
      <c r="A50" s="82" t="s">
        <v>11</v>
      </c>
      <c r="B50" s="82"/>
      <c r="C50" s="82"/>
      <c r="D50" s="50" t="s">
        <v>5</v>
      </c>
      <c r="E50" s="56">
        <f>E34</f>
        <v>7.541666666666667</v>
      </c>
      <c r="F50" s="83" t="s">
        <v>33</v>
      </c>
      <c r="G50" s="84"/>
      <c r="H50" s="84"/>
      <c r="I50" s="84"/>
      <c r="J50" s="84"/>
      <c r="K50" s="84"/>
      <c r="L50" s="84"/>
      <c r="M50" s="85"/>
      <c r="O50" s="6"/>
    </row>
    <row r="51" spans="1:15" x14ac:dyDescent="0.25">
      <c r="A51" s="82" t="s">
        <v>12</v>
      </c>
      <c r="B51" s="82"/>
      <c r="C51" s="82"/>
      <c r="D51" s="50" t="s">
        <v>13</v>
      </c>
      <c r="E51" s="56">
        <f>D34</f>
        <v>8.2958333333333325</v>
      </c>
      <c r="F51" s="83" t="s">
        <v>33</v>
      </c>
      <c r="G51" s="84"/>
      <c r="H51" s="84"/>
      <c r="I51" s="84"/>
      <c r="J51" s="84"/>
      <c r="K51" s="84"/>
      <c r="L51" s="84"/>
      <c r="M51" s="85"/>
      <c r="O51" s="6"/>
    </row>
    <row r="52" spans="1:15" x14ac:dyDescent="0.25">
      <c r="A52" s="82" t="s">
        <v>14</v>
      </c>
      <c r="B52" s="82"/>
      <c r="C52" s="82"/>
      <c r="D52" s="50" t="s">
        <v>4</v>
      </c>
      <c r="E52" s="56">
        <f>F34</f>
        <v>31.25</v>
      </c>
      <c r="F52" s="83" t="s">
        <v>33</v>
      </c>
      <c r="G52" s="84"/>
      <c r="H52" s="84"/>
      <c r="I52" s="84"/>
      <c r="J52" s="84"/>
      <c r="K52" s="84"/>
      <c r="L52" s="84"/>
      <c r="M52" s="85"/>
      <c r="O52" s="6"/>
    </row>
    <row r="53" spans="1:15" x14ac:dyDescent="0.25">
      <c r="A53" s="82" t="s">
        <v>14</v>
      </c>
      <c r="B53" s="82"/>
      <c r="C53" s="82"/>
      <c r="D53" s="50" t="s">
        <v>15</v>
      </c>
      <c r="E53" s="56">
        <f>G34</f>
        <v>34.083333333333336</v>
      </c>
      <c r="F53" s="83" t="s">
        <v>33</v>
      </c>
      <c r="G53" s="84"/>
      <c r="H53" s="84"/>
      <c r="I53" s="84"/>
      <c r="J53" s="84"/>
      <c r="K53" s="84"/>
      <c r="L53" s="84"/>
      <c r="M53" s="85"/>
      <c r="O53" s="6"/>
    </row>
    <row r="54" spans="1:15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O54" s="6"/>
    </row>
    <row r="55" spans="1:15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3"/>
      <c r="O55" s="6"/>
    </row>
    <row r="56" spans="1:15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6"/>
      <c r="O56" s="6"/>
    </row>
    <row r="57" spans="1:15" x14ac:dyDescent="0.25">
      <c r="A57" s="82" t="s">
        <v>17</v>
      </c>
      <c r="B57" s="82"/>
      <c r="C57" s="82"/>
      <c r="D57" s="50" t="s">
        <v>5</v>
      </c>
      <c r="E57" s="51">
        <f>H34</f>
        <v>0.65958333333333341</v>
      </c>
      <c r="F57" s="83" t="s">
        <v>33</v>
      </c>
      <c r="G57" s="84"/>
      <c r="H57" s="84"/>
      <c r="I57" s="84"/>
      <c r="J57" s="84"/>
      <c r="K57" s="84"/>
      <c r="L57" s="57"/>
      <c r="M57" s="58"/>
      <c r="O57" s="6"/>
    </row>
    <row r="58" spans="1:15" x14ac:dyDescent="0.25">
      <c r="A58" s="82" t="s">
        <v>18</v>
      </c>
      <c r="B58" s="82"/>
      <c r="C58" s="82"/>
      <c r="D58" s="50" t="s">
        <v>19</v>
      </c>
      <c r="E58" s="11">
        <v>45.08</v>
      </c>
      <c r="F58" s="83">
        <v>50</v>
      </c>
      <c r="G58" s="84"/>
      <c r="H58" s="84"/>
      <c r="I58" s="84"/>
      <c r="J58" s="84"/>
      <c r="K58" s="84"/>
      <c r="L58" s="57"/>
      <c r="M58" s="58"/>
      <c r="O58" s="6"/>
    </row>
    <row r="59" spans="1:15" x14ac:dyDescent="0.25">
      <c r="A59" s="82" t="s">
        <v>20</v>
      </c>
      <c r="B59" s="82"/>
      <c r="C59" s="82"/>
      <c r="D59" s="50" t="s">
        <v>19</v>
      </c>
      <c r="E59" s="41">
        <v>0.37</v>
      </c>
      <c r="F59" s="83">
        <v>5</v>
      </c>
      <c r="G59" s="84"/>
      <c r="H59" s="84"/>
      <c r="I59" s="84"/>
      <c r="J59" s="84"/>
      <c r="K59" s="84"/>
      <c r="L59" s="57"/>
      <c r="M59" s="58"/>
      <c r="O59" s="6"/>
    </row>
    <row r="60" spans="1:15" x14ac:dyDescent="0.25">
      <c r="A60" s="82" t="s">
        <v>21</v>
      </c>
      <c r="B60" s="82"/>
      <c r="C60" s="82"/>
      <c r="D60" s="50" t="s">
        <v>19</v>
      </c>
      <c r="E60" s="11">
        <v>0.81</v>
      </c>
      <c r="F60" s="83">
        <v>4</v>
      </c>
      <c r="G60" s="84"/>
      <c r="H60" s="84"/>
      <c r="I60" s="84"/>
      <c r="J60" s="84"/>
      <c r="K60" s="84"/>
      <c r="L60" s="57"/>
      <c r="M60" s="58"/>
      <c r="O60" s="6"/>
    </row>
    <row r="61" spans="1:15" x14ac:dyDescent="0.25">
      <c r="A61" s="82" t="s">
        <v>22</v>
      </c>
      <c r="B61" s="82"/>
      <c r="C61" s="82"/>
      <c r="D61" s="50" t="s">
        <v>19</v>
      </c>
      <c r="E61" s="11">
        <v>11.06</v>
      </c>
      <c r="F61" s="83">
        <v>100</v>
      </c>
      <c r="G61" s="84"/>
      <c r="H61" s="84"/>
      <c r="I61" s="84"/>
      <c r="J61" s="84"/>
      <c r="K61" s="84"/>
      <c r="L61" s="57"/>
      <c r="M61" s="58"/>
      <c r="O61" s="6"/>
    </row>
    <row r="62" spans="1:15" x14ac:dyDescent="0.25">
      <c r="A62" s="82" t="s">
        <v>23</v>
      </c>
      <c r="B62" s="82"/>
      <c r="C62" s="82"/>
      <c r="D62" s="50" t="s">
        <v>19</v>
      </c>
      <c r="E62" s="11">
        <v>0.68</v>
      </c>
      <c r="F62" s="83">
        <v>18</v>
      </c>
      <c r="G62" s="84"/>
      <c r="H62" s="84"/>
      <c r="I62" s="84"/>
      <c r="J62" s="84"/>
      <c r="K62" s="84"/>
      <c r="L62" s="57"/>
      <c r="M62" s="58"/>
      <c r="O62" s="6"/>
    </row>
    <row r="63" spans="1:15" x14ac:dyDescent="0.25">
      <c r="A63" s="82" t="s">
        <v>24</v>
      </c>
      <c r="B63" s="82"/>
      <c r="C63" s="82"/>
      <c r="D63" s="50" t="s">
        <v>19</v>
      </c>
      <c r="E63" s="11">
        <v>47.46</v>
      </c>
      <c r="F63" s="83">
        <v>500</v>
      </c>
      <c r="G63" s="84"/>
      <c r="H63" s="84"/>
      <c r="I63" s="84"/>
      <c r="J63" s="84"/>
      <c r="K63" s="84"/>
      <c r="L63" s="57"/>
      <c r="M63" s="58"/>
      <c r="O63" s="6"/>
    </row>
    <row r="64" spans="1:15" x14ac:dyDescent="0.25">
      <c r="A64" s="82" t="s">
        <v>25</v>
      </c>
      <c r="B64" s="82"/>
      <c r="C64" s="82"/>
      <c r="D64" s="50" t="s">
        <v>19</v>
      </c>
      <c r="E64" s="11">
        <v>26.74</v>
      </c>
      <c r="F64" s="83">
        <v>240</v>
      </c>
      <c r="G64" s="84"/>
      <c r="H64" s="84"/>
      <c r="I64" s="84"/>
      <c r="J64" s="84"/>
      <c r="K64" s="84"/>
      <c r="L64" s="57"/>
      <c r="M64" s="58"/>
      <c r="O64" s="6"/>
    </row>
    <row r="65" spans="1:15" x14ac:dyDescent="0.25">
      <c r="A65" s="82" t="s">
        <v>26</v>
      </c>
      <c r="B65" s="82"/>
      <c r="C65" s="82"/>
      <c r="D65" s="50" t="s">
        <v>19</v>
      </c>
      <c r="E65" s="11">
        <v>22.23</v>
      </c>
      <c r="F65" s="83">
        <v>250</v>
      </c>
      <c r="G65" s="84"/>
      <c r="H65" s="84"/>
      <c r="I65" s="84"/>
      <c r="J65" s="84"/>
      <c r="K65" s="84"/>
      <c r="L65" s="57"/>
      <c r="M65" s="58"/>
      <c r="O65" s="6"/>
    </row>
    <row r="66" spans="1:15" x14ac:dyDescent="0.25">
      <c r="A66" s="82" t="s">
        <v>27</v>
      </c>
      <c r="B66" s="82"/>
      <c r="C66" s="82"/>
      <c r="D66" s="50" t="s">
        <v>6</v>
      </c>
      <c r="E66" s="44">
        <f>K34</f>
        <v>8.7916666666666681E-3</v>
      </c>
      <c r="F66" s="83" t="s">
        <v>33</v>
      </c>
      <c r="G66" s="84"/>
      <c r="H66" s="84"/>
      <c r="I66" s="84"/>
      <c r="J66" s="84"/>
      <c r="K66" s="84"/>
      <c r="L66" s="57"/>
      <c r="M66" s="58"/>
      <c r="O66" s="6"/>
    </row>
    <row r="67" spans="1:15" x14ac:dyDescent="0.25">
      <c r="A67" s="82" t="s">
        <v>28</v>
      </c>
      <c r="B67" s="82"/>
      <c r="C67" s="82"/>
      <c r="D67" s="50" t="s">
        <v>19</v>
      </c>
      <c r="E67" s="11">
        <v>5.46</v>
      </c>
      <c r="F67" s="83">
        <v>30</v>
      </c>
      <c r="G67" s="84"/>
      <c r="H67" s="84"/>
      <c r="I67" s="84"/>
      <c r="J67" s="84"/>
      <c r="K67" s="84"/>
      <c r="L67" s="57"/>
      <c r="M67" s="58"/>
      <c r="O67" s="6"/>
    </row>
    <row r="68" spans="1:15" x14ac:dyDescent="0.25">
      <c r="A68" s="82" t="s">
        <v>29</v>
      </c>
      <c r="B68" s="82"/>
      <c r="C68" s="82"/>
      <c r="D68" s="50" t="s">
        <v>19</v>
      </c>
      <c r="E68" s="11">
        <v>0.61</v>
      </c>
      <c r="F68" s="83">
        <v>5</v>
      </c>
      <c r="G68" s="84"/>
      <c r="H68" s="84"/>
      <c r="I68" s="84"/>
      <c r="J68" s="84"/>
      <c r="K68" s="84"/>
      <c r="L68" s="57"/>
      <c r="M68" s="58"/>
      <c r="O68" s="6"/>
    </row>
    <row r="69" spans="1:15" x14ac:dyDescent="0.25">
      <c r="A69" s="82" t="s">
        <v>30</v>
      </c>
      <c r="B69" s="82"/>
      <c r="C69" s="82"/>
      <c r="D69" s="50" t="s">
        <v>19</v>
      </c>
      <c r="E69" s="41">
        <v>0.19</v>
      </c>
      <c r="F69" s="83">
        <v>10</v>
      </c>
      <c r="G69" s="84"/>
      <c r="H69" s="84"/>
      <c r="I69" s="84"/>
      <c r="J69" s="84"/>
      <c r="K69" s="84"/>
      <c r="L69" s="57"/>
      <c r="M69" s="58"/>
      <c r="O69" s="6"/>
    </row>
    <row r="70" spans="1:15" x14ac:dyDescent="0.25">
      <c r="A70" s="82" t="s">
        <v>50</v>
      </c>
      <c r="B70" s="82"/>
      <c r="C70" s="82"/>
      <c r="D70" s="50" t="s">
        <v>19</v>
      </c>
      <c r="E70" s="11">
        <v>6.15</v>
      </c>
      <c r="F70" s="83" t="s">
        <v>33</v>
      </c>
      <c r="G70" s="84"/>
      <c r="H70" s="84"/>
      <c r="I70" s="84"/>
      <c r="J70" s="84"/>
      <c r="K70" s="84"/>
      <c r="L70" s="57"/>
      <c r="M70" s="58"/>
      <c r="O70" s="6"/>
    </row>
    <row r="71" spans="1:15" x14ac:dyDescent="0.25">
      <c r="A71" s="82" t="s">
        <v>51</v>
      </c>
      <c r="B71" s="82"/>
      <c r="C71" s="82"/>
      <c r="D71" s="50" t="s">
        <v>5</v>
      </c>
      <c r="E71" s="11">
        <v>0.08</v>
      </c>
      <c r="F71" s="83" t="s">
        <v>33</v>
      </c>
      <c r="G71" s="84"/>
      <c r="H71" s="84"/>
      <c r="I71" s="84"/>
      <c r="J71" s="84"/>
      <c r="K71" s="84"/>
      <c r="L71" s="57"/>
      <c r="M71" s="58"/>
      <c r="O71" s="6"/>
    </row>
    <row r="72" spans="1:15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O72" s="6"/>
    </row>
    <row r="73" spans="1:15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O73" s="6"/>
    </row>
    <row r="74" spans="1:15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O74" s="6"/>
    </row>
    <row r="75" spans="1:15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O75" s="6"/>
    </row>
    <row r="76" spans="1:15" ht="15.75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4"/>
      <c r="O76" s="5"/>
    </row>
    <row r="77" spans="1:15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1:15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</sheetData>
  <mergeCells count="66">
    <mergeCell ref="A45:M45"/>
    <mergeCell ref="A1:B2"/>
    <mergeCell ref="C1:C2"/>
    <mergeCell ref="D1:N1"/>
    <mergeCell ref="O1:O2"/>
    <mergeCell ref="D2:N2"/>
    <mergeCell ref="A4:O4"/>
    <mergeCell ref="L8:O8"/>
    <mergeCell ref="A40:O40"/>
    <mergeCell ref="A42:M42"/>
    <mergeCell ref="A43:M43"/>
    <mergeCell ref="A44:M44"/>
    <mergeCell ref="A46:M46"/>
    <mergeCell ref="A47:M47"/>
    <mergeCell ref="A48:C49"/>
    <mergeCell ref="D48:D49"/>
    <mergeCell ref="E48:E49"/>
    <mergeCell ref="F48:M49"/>
    <mergeCell ref="A50:C50"/>
    <mergeCell ref="F50:M50"/>
    <mergeCell ref="A51:C51"/>
    <mergeCell ref="F51:M51"/>
    <mergeCell ref="A52:C52"/>
    <mergeCell ref="F52:M52"/>
    <mergeCell ref="A53:C53"/>
    <mergeCell ref="F53:M53"/>
    <mergeCell ref="A54:M54"/>
    <mergeCell ref="A55:C56"/>
    <mergeCell ref="D55:D56"/>
    <mergeCell ref="E55:E56"/>
    <mergeCell ref="F55:M56"/>
    <mergeCell ref="A57:C57"/>
    <mergeCell ref="F57:K57"/>
    <mergeCell ref="A58:C58"/>
    <mergeCell ref="F58:K58"/>
    <mergeCell ref="A59:C59"/>
    <mergeCell ref="F59:K59"/>
    <mergeCell ref="A60:C60"/>
    <mergeCell ref="F60:K60"/>
    <mergeCell ref="A61:C61"/>
    <mergeCell ref="F61:K61"/>
    <mergeCell ref="A62:C62"/>
    <mergeCell ref="F62:K62"/>
    <mergeCell ref="A63:C63"/>
    <mergeCell ref="F63:K63"/>
    <mergeCell ref="A64:C64"/>
    <mergeCell ref="F64:K64"/>
    <mergeCell ref="A65:C65"/>
    <mergeCell ref="F65:K65"/>
    <mergeCell ref="A66:C66"/>
    <mergeCell ref="F66:K66"/>
    <mergeCell ref="A67:C67"/>
    <mergeCell ref="F67:K67"/>
    <mergeCell ref="A68:C68"/>
    <mergeCell ref="F68:K68"/>
    <mergeCell ref="A69:C69"/>
    <mergeCell ref="F69:K69"/>
    <mergeCell ref="A70:C70"/>
    <mergeCell ref="F70:K70"/>
    <mergeCell ref="A71:C71"/>
    <mergeCell ref="F71:K71"/>
    <mergeCell ref="A72:M72"/>
    <mergeCell ref="A73:M73"/>
    <mergeCell ref="A74:M74"/>
    <mergeCell ref="A75:M75"/>
    <mergeCell ref="A76:M7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674C5-01A7-4114-8D5E-9BCE3407E4FB}">
  <dimension ref="A1:P77"/>
  <sheetViews>
    <sheetView topLeftCell="A41" workbookViewId="0">
      <selection activeCell="O37" sqref="O37"/>
    </sheetView>
  </sheetViews>
  <sheetFormatPr defaultRowHeight="15" x14ac:dyDescent="0.25"/>
  <cols>
    <col min="1" max="1" width="20.7109375" customWidth="1"/>
    <col min="2" max="2" width="17.7109375" customWidth="1"/>
    <col min="3" max="3" width="42.7109375" customWidth="1"/>
    <col min="6" max="6" width="7.85546875" customWidth="1"/>
  </cols>
  <sheetData>
    <row r="1" spans="1:16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 t="s">
        <v>35</v>
      </c>
      <c r="P1" s="35"/>
    </row>
    <row r="2" spans="1:16" ht="47.25" customHeight="1" thickBot="1" x14ac:dyDescent="0.3">
      <c r="A2" s="113"/>
      <c r="B2" s="114"/>
      <c r="C2" s="116"/>
      <c r="D2" s="121">
        <v>17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0"/>
      <c r="P2" s="35"/>
    </row>
    <row r="3" spans="1:16" ht="15.75" thickBot="1" x14ac:dyDescent="0.3">
      <c r="A3" s="8"/>
    </row>
    <row r="4" spans="1:16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P4" s="10"/>
    </row>
    <row r="5" spans="1:16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6" ht="21" x14ac:dyDescent="0.35">
      <c r="A6" s="14" t="s">
        <v>0</v>
      </c>
      <c r="B6" s="24">
        <v>17</v>
      </c>
      <c r="C6" s="15"/>
      <c r="O6" s="6"/>
    </row>
    <row r="7" spans="1:16" x14ac:dyDescent="0.25">
      <c r="A7" s="7" t="s">
        <v>7</v>
      </c>
      <c r="B7" s="53">
        <v>1376.105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O7" s="6"/>
    </row>
    <row r="8" spans="1:16" x14ac:dyDescent="0.25">
      <c r="A8" s="8"/>
      <c r="D8" s="33"/>
      <c r="E8" s="33"/>
      <c r="F8" s="33"/>
      <c r="G8" s="33"/>
      <c r="H8" s="33"/>
      <c r="I8" s="33"/>
      <c r="J8" s="33"/>
      <c r="K8" s="33"/>
      <c r="L8" s="103"/>
      <c r="M8" s="103"/>
      <c r="N8" s="103"/>
      <c r="O8" s="104"/>
      <c r="P8" s="33"/>
    </row>
    <row r="9" spans="1:16" ht="60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8"/>
      <c r="M9" s="28"/>
      <c r="N9" s="28"/>
      <c r="O9" s="48"/>
      <c r="P9" s="54"/>
    </row>
    <row r="10" spans="1:16" x14ac:dyDescent="0.25">
      <c r="A10" s="9">
        <v>1</v>
      </c>
      <c r="B10" s="70">
        <v>45602</v>
      </c>
      <c r="C10" s="70" t="s">
        <v>84</v>
      </c>
      <c r="D10" s="61">
        <v>17.100000000000001</v>
      </c>
      <c r="E10" s="61">
        <v>9.6999999999999993</v>
      </c>
      <c r="F10" s="71">
        <v>28</v>
      </c>
      <c r="G10" s="71">
        <v>34</v>
      </c>
      <c r="H10" s="63">
        <v>1.33</v>
      </c>
      <c r="I10" s="61">
        <v>1.1000000000000001</v>
      </c>
      <c r="J10" s="64">
        <v>0.41</v>
      </c>
      <c r="K10" s="64">
        <v>5.0000000000000001E-3</v>
      </c>
      <c r="L10" s="66"/>
      <c r="M10" s="66"/>
      <c r="O10" s="48"/>
      <c r="P10" s="29"/>
    </row>
    <row r="11" spans="1:16" x14ac:dyDescent="0.25">
      <c r="A11" s="9">
        <v>2</v>
      </c>
      <c r="B11" s="70">
        <v>45603</v>
      </c>
      <c r="C11" s="70" t="s">
        <v>84</v>
      </c>
      <c r="D11" s="61">
        <v>15.2</v>
      </c>
      <c r="E11" s="61">
        <v>10.3</v>
      </c>
      <c r="F11" s="71">
        <v>23</v>
      </c>
      <c r="G11" s="71">
        <v>28</v>
      </c>
      <c r="H11" s="61">
        <v>0.89</v>
      </c>
      <c r="I11" s="61">
        <v>0.75</v>
      </c>
      <c r="J11" s="64">
        <v>0.41</v>
      </c>
      <c r="K11" s="64">
        <v>5.0000000000000001E-3</v>
      </c>
      <c r="L11" s="66"/>
      <c r="M11" s="66"/>
      <c r="O11" s="48"/>
      <c r="P11" s="29"/>
    </row>
    <row r="12" spans="1:16" x14ac:dyDescent="0.25">
      <c r="A12" s="9">
        <v>3</v>
      </c>
      <c r="B12" s="70">
        <v>45603</v>
      </c>
      <c r="C12" s="70" t="s">
        <v>84</v>
      </c>
      <c r="D12" s="61">
        <v>15.5</v>
      </c>
      <c r="E12" s="61">
        <v>5.5</v>
      </c>
      <c r="F12" s="71">
        <v>28</v>
      </c>
      <c r="G12" s="71">
        <v>33</v>
      </c>
      <c r="H12" s="61">
        <v>0.72</v>
      </c>
      <c r="I12" s="61">
        <v>0.61</v>
      </c>
      <c r="J12" s="64">
        <v>0.4</v>
      </c>
      <c r="K12" s="64">
        <v>5.0000000000000001E-3</v>
      </c>
      <c r="L12" s="66"/>
      <c r="M12" s="66"/>
      <c r="O12" s="48"/>
      <c r="P12" s="29"/>
    </row>
    <row r="13" spans="1:16" x14ac:dyDescent="0.25">
      <c r="A13" s="9">
        <v>4</v>
      </c>
      <c r="B13" s="70">
        <v>45607</v>
      </c>
      <c r="C13" s="70" t="s">
        <v>84</v>
      </c>
      <c r="D13" s="61">
        <v>15</v>
      </c>
      <c r="E13" s="61">
        <v>11</v>
      </c>
      <c r="F13" s="71">
        <v>24</v>
      </c>
      <c r="G13" s="71">
        <v>28</v>
      </c>
      <c r="H13" s="63">
        <v>1.05</v>
      </c>
      <c r="I13" s="61">
        <v>0.89</v>
      </c>
      <c r="J13" s="64">
        <v>0.41</v>
      </c>
      <c r="K13" s="61">
        <v>1.0999999999999999E-2</v>
      </c>
      <c r="L13" s="66"/>
      <c r="M13" s="66"/>
      <c r="O13" s="48"/>
      <c r="P13" s="29"/>
    </row>
    <row r="14" spans="1:16" x14ac:dyDescent="0.25">
      <c r="A14" s="9">
        <v>5</v>
      </c>
      <c r="B14" s="70">
        <v>45607</v>
      </c>
      <c r="C14" s="70" t="s">
        <v>84</v>
      </c>
      <c r="D14" s="61">
        <v>22.5</v>
      </c>
      <c r="E14" s="61">
        <v>8.6999999999999993</v>
      </c>
      <c r="F14" s="61">
        <v>23</v>
      </c>
      <c r="G14" s="61">
        <v>30</v>
      </c>
      <c r="H14" s="61">
        <v>0.21</v>
      </c>
      <c r="I14" s="61">
        <v>0.16</v>
      </c>
      <c r="J14" s="64">
        <v>0.52</v>
      </c>
      <c r="K14" s="64">
        <v>1.7999999999999999E-2</v>
      </c>
      <c r="L14" s="66"/>
      <c r="M14" s="66"/>
      <c r="O14" s="48"/>
    </row>
    <row r="15" spans="1:16" x14ac:dyDescent="0.25">
      <c r="A15" s="9">
        <v>6</v>
      </c>
      <c r="B15" s="70">
        <v>45608</v>
      </c>
      <c r="C15" s="70" t="s">
        <v>84</v>
      </c>
      <c r="D15" s="61">
        <v>12.9</v>
      </c>
      <c r="E15" s="61">
        <v>9.1999999999999993</v>
      </c>
      <c r="F15" s="61">
        <v>25</v>
      </c>
      <c r="G15" s="61">
        <v>29</v>
      </c>
      <c r="H15" s="61">
        <v>0.05</v>
      </c>
      <c r="I15" s="61">
        <v>0.04</v>
      </c>
      <c r="J15" s="61">
        <v>0.39</v>
      </c>
      <c r="K15" s="61">
        <v>8.9999999999999993E-3</v>
      </c>
      <c r="L15" s="66"/>
      <c r="M15" s="66"/>
      <c r="O15" s="48"/>
    </row>
    <row r="16" spans="1:16" x14ac:dyDescent="0.25">
      <c r="A16" s="9">
        <v>7</v>
      </c>
      <c r="B16" s="70">
        <v>45608</v>
      </c>
      <c r="C16" s="70" t="s">
        <v>84</v>
      </c>
      <c r="D16" s="61">
        <v>14.1</v>
      </c>
      <c r="E16" s="61">
        <v>9.3000000000000007</v>
      </c>
      <c r="F16" s="61">
        <v>22</v>
      </c>
      <c r="G16" s="61">
        <v>26</v>
      </c>
      <c r="H16" s="61">
        <v>0.88</v>
      </c>
      <c r="I16" s="61">
        <v>0.77</v>
      </c>
      <c r="J16" s="64">
        <v>0.39</v>
      </c>
      <c r="K16" s="64">
        <v>5.0000000000000001E-3</v>
      </c>
      <c r="L16" s="66"/>
      <c r="M16" s="66"/>
      <c r="O16" s="48"/>
    </row>
    <row r="17" spans="1:16" x14ac:dyDescent="0.25">
      <c r="A17" s="9">
        <v>8</v>
      </c>
      <c r="B17" s="70">
        <v>45609</v>
      </c>
      <c r="C17" s="70" t="s">
        <v>84</v>
      </c>
      <c r="D17" s="61">
        <v>18.899999999999999</v>
      </c>
      <c r="E17" s="61">
        <v>8.8000000000000007</v>
      </c>
      <c r="F17" s="61">
        <v>23</v>
      </c>
      <c r="G17" s="61">
        <v>29</v>
      </c>
      <c r="H17" s="63">
        <v>1.1599999999999999</v>
      </c>
      <c r="I17" s="61">
        <v>0.94</v>
      </c>
      <c r="J17" s="64">
        <v>0.34</v>
      </c>
      <c r="K17" s="61">
        <v>8.0000000000000002E-3</v>
      </c>
      <c r="L17" s="66"/>
      <c r="M17" s="66"/>
      <c r="O17" s="48"/>
    </row>
    <row r="18" spans="1:16" x14ac:dyDescent="0.25">
      <c r="A18" s="9">
        <v>9</v>
      </c>
      <c r="B18" s="70">
        <v>45609</v>
      </c>
      <c r="C18" s="70" t="s">
        <v>84</v>
      </c>
      <c r="D18" s="61">
        <v>5.8</v>
      </c>
      <c r="E18" s="61">
        <v>10.1</v>
      </c>
      <c r="F18" s="61">
        <v>26</v>
      </c>
      <c r="G18" s="61">
        <v>28</v>
      </c>
      <c r="H18" s="61">
        <v>0.37</v>
      </c>
      <c r="I18" s="61">
        <v>0.35</v>
      </c>
      <c r="J18" s="64">
        <v>0.39</v>
      </c>
      <c r="K18" s="64">
        <v>5.0000000000000001E-3</v>
      </c>
      <c r="L18" s="66"/>
      <c r="M18" s="66"/>
      <c r="O18" s="48"/>
    </row>
    <row r="19" spans="1:16" x14ac:dyDescent="0.25">
      <c r="A19" s="9">
        <v>10</v>
      </c>
      <c r="B19" s="70">
        <v>45610</v>
      </c>
      <c r="C19" s="70" t="s">
        <v>84</v>
      </c>
      <c r="D19" s="61">
        <v>9.9</v>
      </c>
      <c r="E19" s="61">
        <v>8.6</v>
      </c>
      <c r="F19" s="61">
        <v>27</v>
      </c>
      <c r="G19" s="61">
        <v>30</v>
      </c>
      <c r="H19" s="61">
        <v>0.44</v>
      </c>
      <c r="I19" s="61">
        <v>0.4</v>
      </c>
      <c r="J19" s="64">
        <v>0.39</v>
      </c>
      <c r="K19" s="61">
        <v>6.0000000000000001E-3</v>
      </c>
      <c r="L19" s="66"/>
      <c r="M19" s="66"/>
      <c r="O19" s="48"/>
    </row>
    <row r="20" spans="1:16" x14ac:dyDescent="0.25">
      <c r="A20" s="9">
        <v>11</v>
      </c>
      <c r="B20" s="70">
        <v>45610</v>
      </c>
      <c r="C20" s="70" t="s">
        <v>84</v>
      </c>
      <c r="D20" s="61">
        <v>17.899999999999999</v>
      </c>
      <c r="E20" s="61">
        <v>8.1999999999999993</v>
      </c>
      <c r="F20" s="61">
        <v>24</v>
      </c>
      <c r="G20" s="61">
        <v>29</v>
      </c>
      <c r="H20" s="63">
        <v>1.37</v>
      </c>
      <c r="I20" s="61">
        <v>1.1299999999999999</v>
      </c>
      <c r="J20" s="61">
        <v>0.55000000000000004</v>
      </c>
      <c r="K20" s="61">
        <v>1.9E-2</v>
      </c>
      <c r="L20" s="66"/>
      <c r="M20" s="66"/>
      <c r="O20" s="48"/>
    </row>
    <row r="21" spans="1:16" x14ac:dyDescent="0.25">
      <c r="A21" s="9">
        <v>12</v>
      </c>
      <c r="B21" s="70">
        <v>45614</v>
      </c>
      <c r="C21" s="70" t="s">
        <v>84</v>
      </c>
      <c r="D21" s="61">
        <v>8.3000000000000007</v>
      </c>
      <c r="E21" s="61">
        <v>7</v>
      </c>
      <c r="F21" s="61">
        <v>32</v>
      </c>
      <c r="G21" s="61">
        <v>35</v>
      </c>
      <c r="H21" s="61">
        <v>0.22</v>
      </c>
      <c r="I21" s="61">
        <v>0.21</v>
      </c>
      <c r="J21" s="64">
        <v>0.39</v>
      </c>
      <c r="K21" s="64">
        <v>5.0000000000000001E-3</v>
      </c>
      <c r="L21" s="66"/>
      <c r="M21" s="66"/>
      <c r="O21" s="48"/>
    </row>
    <row r="22" spans="1:16" x14ac:dyDescent="0.25">
      <c r="A22" s="9">
        <v>13</v>
      </c>
      <c r="B22" s="70">
        <v>45614</v>
      </c>
      <c r="C22" s="70" t="s">
        <v>84</v>
      </c>
      <c r="D22" s="61">
        <v>7.2</v>
      </c>
      <c r="E22" s="61">
        <v>9.1</v>
      </c>
      <c r="F22" s="61">
        <v>24</v>
      </c>
      <c r="G22" s="61">
        <v>26</v>
      </c>
      <c r="H22" s="63">
        <v>1.1100000000000001</v>
      </c>
      <c r="I22" s="61">
        <v>1.03</v>
      </c>
      <c r="J22" s="64">
        <v>0.39</v>
      </c>
      <c r="K22" s="64">
        <v>5.0000000000000001E-3</v>
      </c>
      <c r="L22" s="66"/>
      <c r="M22" s="66"/>
      <c r="O22" s="48"/>
    </row>
    <row r="23" spans="1:16" x14ac:dyDescent="0.25">
      <c r="A23" s="9">
        <v>14</v>
      </c>
      <c r="B23" s="70">
        <v>45615</v>
      </c>
      <c r="C23" s="70" t="s">
        <v>84</v>
      </c>
      <c r="D23" s="61">
        <v>12.4</v>
      </c>
      <c r="E23" s="61">
        <v>10.4</v>
      </c>
      <c r="F23" s="61">
        <v>23</v>
      </c>
      <c r="G23" s="61">
        <v>26</v>
      </c>
      <c r="H23" s="61">
        <v>0.55000000000000004</v>
      </c>
      <c r="I23" s="61">
        <v>0.49</v>
      </c>
      <c r="J23" s="64">
        <v>0.39</v>
      </c>
      <c r="K23" s="64">
        <v>5.0000000000000001E-3</v>
      </c>
      <c r="L23" s="66"/>
      <c r="M23" s="66"/>
      <c r="O23" s="48"/>
    </row>
    <row r="24" spans="1:16" x14ac:dyDescent="0.25">
      <c r="A24" s="9">
        <v>15</v>
      </c>
      <c r="B24" s="70">
        <v>45615</v>
      </c>
      <c r="C24" s="70" t="s">
        <v>84</v>
      </c>
      <c r="D24" s="61">
        <v>13.6</v>
      </c>
      <c r="E24" s="61">
        <v>10.199999999999999</v>
      </c>
      <c r="F24" s="61">
        <v>25</v>
      </c>
      <c r="G24" s="61">
        <v>30</v>
      </c>
      <c r="H24" s="61">
        <v>0.69</v>
      </c>
      <c r="I24" s="61">
        <v>0.6</v>
      </c>
      <c r="J24" s="64">
        <v>0.39</v>
      </c>
      <c r="K24" s="64">
        <v>5.0000000000000001E-3</v>
      </c>
      <c r="L24" s="59"/>
      <c r="M24" s="66"/>
      <c r="O24" s="48"/>
    </row>
    <row r="25" spans="1:16" x14ac:dyDescent="0.25">
      <c r="A25" s="9">
        <v>16</v>
      </c>
      <c r="B25" s="70">
        <v>45616</v>
      </c>
      <c r="C25" s="70" t="s">
        <v>84</v>
      </c>
      <c r="D25" s="61">
        <v>18.5</v>
      </c>
      <c r="E25" s="61">
        <v>8.9</v>
      </c>
      <c r="F25" s="61">
        <v>24</v>
      </c>
      <c r="G25" s="61">
        <v>30</v>
      </c>
      <c r="H25" s="61">
        <v>0.98</v>
      </c>
      <c r="I25" s="61">
        <v>0.8</v>
      </c>
      <c r="J25" s="64">
        <v>0.39</v>
      </c>
      <c r="K25" s="64">
        <v>5.0000000000000001E-3</v>
      </c>
      <c r="L25" s="59"/>
      <c r="M25" s="66"/>
      <c r="O25" s="48"/>
    </row>
    <row r="26" spans="1:16" x14ac:dyDescent="0.25">
      <c r="A26" s="9">
        <v>17</v>
      </c>
      <c r="B26" s="70">
        <v>45616</v>
      </c>
      <c r="C26" s="70" t="s">
        <v>84</v>
      </c>
      <c r="D26" s="61">
        <v>17.399999999999999</v>
      </c>
      <c r="E26" s="61">
        <v>12.2</v>
      </c>
      <c r="F26" s="61">
        <v>23</v>
      </c>
      <c r="G26" s="61">
        <v>28</v>
      </c>
      <c r="H26" s="61">
        <v>0.83</v>
      </c>
      <c r="I26" s="61">
        <v>0.68</v>
      </c>
      <c r="J26" s="64">
        <v>0.39</v>
      </c>
      <c r="K26" s="64">
        <v>5.0000000000000001E-3</v>
      </c>
      <c r="L26" s="19"/>
      <c r="M26" s="66"/>
      <c r="O26" s="48"/>
    </row>
    <row r="27" spans="1:16" x14ac:dyDescent="0.25">
      <c r="A27" s="9">
        <v>18</v>
      </c>
      <c r="B27" s="70">
        <v>45616</v>
      </c>
      <c r="C27" s="70" t="s">
        <v>84</v>
      </c>
      <c r="D27" s="61">
        <v>6</v>
      </c>
      <c r="E27" s="61">
        <v>7.7</v>
      </c>
      <c r="F27" s="61">
        <v>31</v>
      </c>
      <c r="G27" s="61">
        <v>33</v>
      </c>
      <c r="H27" s="61">
        <v>0.76</v>
      </c>
      <c r="I27" s="61">
        <v>0.72</v>
      </c>
      <c r="J27" s="64">
        <v>0.39</v>
      </c>
      <c r="K27" s="64">
        <v>5.0000000000000001E-3</v>
      </c>
      <c r="L27" s="19"/>
      <c r="M27" s="66"/>
      <c r="N27" s="19"/>
      <c r="O27" s="48"/>
    </row>
    <row r="28" spans="1:16" x14ac:dyDescent="0.25">
      <c r="A28" s="9">
        <v>19</v>
      </c>
      <c r="B28" s="70">
        <v>45616</v>
      </c>
      <c r="C28" s="70" t="s">
        <v>84</v>
      </c>
      <c r="D28" s="61">
        <v>18.899999999999999</v>
      </c>
      <c r="E28" s="61">
        <v>8.1999999999999993</v>
      </c>
      <c r="F28" s="61">
        <v>27</v>
      </c>
      <c r="G28" s="61">
        <v>34</v>
      </c>
      <c r="H28" s="61">
        <v>0.71</v>
      </c>
      <c r="I28" s="61">
        <v>0.57999999999999996</v>
      </c>
      <c r="J28" s="64">
        <v>0.39</v>
      </c>
      <c r="K28" s="64">
        <v>5.0000000000000001E-3</v>
      </c>
      <c r="M28" s="66"/>
      <c r="N28" s="19"/>
      <c r="O28" s="48"/>
    </row>
    <row r="29" spans="1:16" x14ac:dyDescent="0.25">
      <c r="A29" s="9">
        <v>20</v>
      </c>
      <c r="B29" s="70">
        <v>45617</v>
      </c>
      <c r="C29" s="70" t="s">
        <v>84</v>
      </c>
      <c r="D29" s="61">
        <v>7.9</v>
      </c>
      <c r="E29" s="61">
        <v>9.1</v>
      </c>
      <c r="F29" s="61">
        <v>27</v>
      </c>
      <c r="G29" s="61">
        <v>30</v>
      </c>
      <c r="H29" s="61">
        <v>0.77</v>
      </c>
      <c r="I29" s="61">
        <v>0.7</v>
      </c>
      <c r="J29" s="64">
        <v>0.39</v>
      </c>
      <c r="K29" s="64">
        <v>5.0000000000000001E-3</v>
      </c>
      <c r="M29" s="66"/>
      <c r="N29" s="19"/>
      <c r="O29" s="48"/>
      <c r="P29" s="19"/>
    </row>
    <row r="30" spans="1:16" x14ac:dyDescent="0.25">
      <c r="A30" s="9">
        <v>21</v>
      </c>
      <c r="B30" s="70">
        <v>45617</v>
      </c>
      <c r="C30" s="70" t="s">
        <v>84</v>
      </c>
      <c r="D30" s="61">
        <v>11</v>
      </c>
      <c r="E30" s="61">
        <v>15.9</v>
      </c>
      <c r="F30" s="61">
        <v>28</v>
      </c>
      <c r="G30" s="61">
        <v>32</v>
      </c>
      <c r="H30" s="61">
        <v>0.52</v>
      </c>
      <c r="I30" s="61">
        <v>0.46</v>
      </c>
      <c r="J30" s="64">
        <v>0.39</v>
      </c>
      <c r="K30" s="64">
        <v>5.0000000000000001E-3</v>
      </c>
      <c r="M30" s="66"/>
      <c r="N30" s="19"/>
      <c r="O30" s="48"/>
      <c r="P30" s="19"/>
    </row>
    <row r="31" spans="1:16" x14ac:dyDescent="0.25">
      <c r="A31" s="9">
        <v>22</v>
      </c>
      <c r="B31" s="70">
        <v>45617</v>
      </c>
      <c r="C31" s="70" t="s">
        <v>84</v>
      </c>
      <c r="D31" s="61">
        <v>24.8</v>
      </c>
      <c r="E31" s="61">
        <v>11.6</v>
      </c>
      <c r="F31" s="61">
        <v>19</v>
      </c>
      <c r="G31" s="61">
        <v>25</v>
      </c>
      <c r="H31" s="63">
        <v>1.38</v>
      </c>
      <c r="I31" s="61">
        <v>1.03</v>
      </c>
      <c r="J31" s="64">
        <v>0.39</v>
      </c>
      <c r="K31" s="64">
        <v>5.0000000000000001E-3</v>
      </c>
      <c r="M31" s="66"/>
      <c r="N31" s="19"/>
      <c r="O31" s="48"/>
      <c r="P31" s="19"/>
    </row>
    <row r="32" spans="1:16" x14ac:dyDescent="0.25">
      <c r="A32" s="9">
        <v>23</v>
      </c>
      <c r="B32" s="70">
        <v>45617</v>
      </c>
      <c r="C32" s="70" t="s">
        <v>84</v>
      </c>
      <c r="D32" s="61">
        <v>23.9</v>
      </c>
      <c r="E32" s="61">
        <v>8.8000000000000007</v>
      </c>
      <c r="F32" s="61">
        <v>24</v>
      </c>
      <c r="G32" s="61">
        <v>33</v>
      </c>
      <c r="H32" s="63">
        <v>1.24</v>
      </c>
      <c r="I32" s="61">
        <v>0.95</v>
      </c>
      <c r="J32" s="64">
        <v>0.39</v>
      </c>
      <c r="K32" s="64">
        <v>5.0000000000000001E-3</v>
      </c>
      <c r="M32" s="66"/>
      <c r="N32" s="19"/>
      <c r="O32" s="48"/>
      <c r="P32" s="19"/>
    </row>
    <row r="33" spans="1:16" x14ac:dyDescent="0.25">
      <c r="A33" s="9">
        <v>24</v>
      </c>
      <c r="B33" s="70">
        <v>45618</v>
      </c>
      <c r="C33" s="70" t="s">
        <v>84</v>
      </c>
      <c r="D33" s="61">
        <v>8.6</v>
      </c>
      <c r="E33" s="61">
        <v>11.6</v>
      </c>
      <c r="F33" s="61">
        <v>28</v>
      </c>
      <c r="G33" s="61">
        <v>31</v>
      </c>
      <c r="H33" s="61">
        <v>0.28999999999999998</v>
      </c>
      <c r="I33" s="61">
        <v>0.27</v>
      </c>
      <c r="J33" s="64">
        <v>0.39</v>
      </c>
      <c r="K33" s="64">
        <v>5.0000000000000001E-3</v>
      </c>
      <c r="M33" s="66"/>
      <c r="N33" s="19"/>
      <c r="O33" s="48"/>
      <c r="P33" s="19"/>
    </row>
    <row r="34" spans="1:16" x14ac:dyDescent="0.25">
      <c r="A34" s="21" t="s">
        <v>37</v>
      </c>
      <c r="B34" s="1"/>
      <c r="C34" s="1"/>
      <c r="D34" s="55">
        <f>AVERAGE(D10:D33)</f>
        <v>14.304166666666667</v>
      </c>
      <c r="E34" s="55">
        <f t="shared" ref="E34:K34" si="0">AVERAGE(E10:E33)</f>
        <v>9.5874999999999986</v>
      </c>
      <c r="F34" s="55">
        <f>AVERAGE(F10:F33)</f>
        <v>25.333333333333332</v>
      </c>
      <c r="G34" s="55">
        <f t="shared" si="0"/>
        <v>29.875</v>
      </c>
      <c r="H34" s="3">
        <f>AVERAGE(H10:H33)</f>
        <v>0.7716666666666665</v>
      </c>
      <c r="I34" s="3">
        <f t="shared" si="0"/>
        <v>0.65249999999999997</v>
      </c>
      <c r="J34" s="3">
        <f t="shared" si="0"/>
        <v>0.40291666666666665</v>
      </c>
      <c r="K34" s="38">
        <f t="shared" si="0"/>
        <v>6.7083333333333361E-3</v>
      </c>
      <c r="M34" s="66"/>
      <c r="N34" s="49"/>
      <c r="O34" s="6"/>
      <c r="P34" s="34"/>
    </row>
    <row r="35" spans="1:16" x14ac:dyDescent="0.25">
      <c r="A35" s="8"/>
      <c r="D35" s="16"/>
      <c r="E35" s="16"/>
      <c r="F35" s="16"/>
      <c r="G35" s="16"/>
      <c r="H35" s="16"/>
      <c r="I35" s="16"/>
      <c r="J35" s="16"/>
      <c r="K35" s="16"/>
      <c r="M35" s="66"/>
      <c r="O35" s="6"/>
    </row>
    <row r="36" spans="1:16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M36" s="66"/>
      <c r="O36" s="6"/>
    </row>
    <row r="37" spans="1:16" x14ac:dyDescent="0.25">
      <c r="A37" s="18" t="s">
        <v>41</v>
      </c>
      <c r="D37" s="16"/>
      <c r="E37" s="16"/>
      <c r="O37" s="6"/>
    </row>
    <row r="38" spans="1:16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5"/>
    </row>
    <row r="39" spans="1:16" ht="15.75" thickBot="1" x14ac:dyDescent="0.3"/>
    <row r="40" spans="1:16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7"/>
      <c r="P40" s="10"/>
    </row>
    <row r="41" spans="1:16" x14ac:dyDescent="0.25">
      <c r="A41" s="8"/>
      <c r="O41" s="6"/>
    </row>
    <row r="42" spans="1:16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10"/>
      <c r="O42" s="6"/>
    </row>
    <row r="43" spans="1:16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9"/>
      <c r="O43" s="6"/>
    </row>
    <row r="44" spans="1:16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9"/>
      <c r="O44" s="6"/>
    </row>
    <row r="45" spans="1:16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10"/>
      <c r="O45" s="6"/>
    </row>
    <row r="46" spans="1:16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9"/>
      <c r="O46" s="6"/>
    </row>
    <row r="47" spans="1:16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9"/>
      <c r="O47" s="6"/>
    </row>
    <row r="48" spans="1:16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3"/>
      <c r="O48" s="6"/>
    </row>
    <row r="49" spans="1:15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6"/>
      <c r="O49" s="6"/>
    </row>
    <row r="50" spans="1:15" x14ac:dyDescent="0.25">
      <c r="A50" s="82" t="s">
        <v>11</v>
      </c>
      <c r="B50" s="82"/>
      <c r="C50" s="82"/>
      <c r="D50" s="50" t="s">
        <v>5</v>
      </c>
      <c r="E50" s="56">
        <f>E34</f>
        <v>9.5874999999999986</v>
      </c>
      <c r="F50" s="83" t="s">
        <v>33</v>
      </c>
      <c r="G50" s="84"/>
      <c r="H50" s="84"/>
      <c r="I50" s="84"/>
      <c r="J50" s="84"/>
      <c r="K50" s="84"/>
      <c r="L50" s="84"/>
      <c r="M50" s="85"/>
      <c r="O50" s="6"/>
    </row>
    <row r="51" spans="1:15" x14ac:dyDescent="0.25">
      <c r="A51" s="82" t="s">
        <v>12</v>
      </c>
      <c r="B51" s="82"/>
      <c r="C51" s="82"/>
      <c r="D51" s="50" t="s">
        <v>13</v>
      </c>
      <c r="E51" s="56">
        <f>D34</f>
        <v>14.304166666666667</v>
      </c>
      <c r="F51" s="83" t="s">
        <v>33</v>
      </c>
      <c r="G51" s="84"/>
      <c r="H51" s="84"/>
      <c r="I51" s="84"/>
      <c r="J51" s="84"/>
      <c r="K51" s="84"/>
      <c r="L51" s="84"/>
      <c r="M51" s="85"/>
      <c r="O51" s="6"/>
    </row>
    <row r="52" spans="1:15" x14ac:dyDescent="0.25">
      <c r="A52" s="82" t="s">
        <v>14</v>
      </c>
      <c r="B52" s="82"/>
      <c r="C52" s="82"/>
      <c r="D52" s="50" t="s">
        <v>4</v>
      </c>
      <c r="E52" s="56">
        <f>F34</f>
        <v>25.333333333333332</v>
      </c>
      <c r="F52" s="83" t="s">
        <v>33</v>
      </c>
      <c r="G52" s="84"/>
      <c r="H52" s="84"/>
      <c r="I52" s="84"/>
      <c r="J52" s="84"/>
      <c r="K52" s="84"/>
      <c r="L52" s="84"/>
      <c r="M52" s="85"/>
      <c r="O52" s="6"/>
    </row>
    <row r="53" spans="1:15" x14ac:dyDescent="0.25">
      <c r="A53" s="82" t="s">
        <v>14</v>
      </c>
      <c r="B53" s="82"/>
      <c r="C53" s="82"/>
      <c r="D53" s="50" t="s">
        <v>15</v>
      </c>
      <c r="E53" s="56">
        <f>G34</f>
        <v>29.875</v>
      </c>
      <c r="F53" s="83" t="s">
        <v>33</v>
      </c>
      <c r="G53" s="84"/>
      <c r="H53" s="84"/>
      <c r="I53" s="84"/>
      <c r="J53" s="84"/>
      <c r="K53" s="84"/>
      <c r="L53" s="84"/>
      <c r="M53" s="85"/>
      <c r="O53" s="6"/>
    </row>
    <row r="54" spans="1:15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O54" s="6"/>
    </row>
    <row r="55" spans="1:15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3"/>
      <c r="O55" s="6"/>
    </row>
    <row r="56" spans="1:15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6"/>
      <c r="O56" s="6"/>
    </row>
    <row r="57" spans="1:15" x14ac:dyDescent="0.25">
      <c r="A57" s="82" t="s">
        <v>17</v>
      </c>
      <c r="B57" s="82"/>
      <c r="C57" s="82"/>
      <c r="D57" s="50" t="s">
        <v>5</v>
      </c>
      <c r="E57" s="51">
        <f>H34</f>
        <v>0.7716666666666665</v>
      </c>
      <c r="F57" s="83" t="s">
        <v>33</v>
      </c>
      <c r="G57" s="84"/>
      <c r="H57" s="84"/>
      <c r="I57" s="84"/>
      <c r="J57" s="84"/>
      <c r="K57" s="84"/>
      <c r="L57" s="57"/>
      <c r="M57" s="58"/>
      <c r="O57" s="6"/>
    </row>
    <row r="58" spans="1:15" x14ac:dyDescent="0.25">
      <c r="A58" s="82" t="s">
        <v>18</v>
      </c>
      <c r="B58" s="82"/>
      <c r="C58" s="82"/>
      <c r="D58" s="50" t="s">
        <v>19</v>
      </c>
      <c r="E58" s="11">
        <v>10.31</v>
      </c>
      <c r="F58" s="83">
        <v>50</v>
      </c>
      <c r="G58" s="84"/>
      <c r="H58" s="84"/>
      <c r="I58" s="84"/>
      <c r="J58" s="84"/>
      <c r="K58" s="84"/>
      <c r="L58" s="57"/>
      <c r="M58" s="58"/>
      <c r="O58" s="6"/>
    </row>
    <row r="59" spans="1:15" x14ac:dyDescent="0.25">
      <c r="A59" s="82" t="s">
        <v>20</v>
      </c>
      <c r="B59" s="82"/>
      <c r="C59" s="82"/>
      <c r="D59" s="50" t="s">
        <v>19</v>
      </c>
      <c r="E59" s="41">
        <v>0.38</v>
      </c>
      <c r="F59" s="83">
        <v>5</v>
      </c>
      <c r="G59" s="84"/>
      <c r="H59" s="84"/>
      <c r="I59" s="84"/>
      <c r="J59" s="84"/>
      <c r="K59" s="84"/>
      <c r="L59" s="57"/>
      <c r="M59" s="58"/>
      <c r="O59" s="6"/>
    </row>
    <row r="60" spans="1:15" x14ac:dyDescent="0.25">
      <c r="A60" s="82" t="s">
        <v>21</v>
      </c>
      <c r="B60" s="82"/>
      <c r="C60" s="82"/>
      <c r="D60" s="50" t="s">
        <v>19</v>
      </c>
      <c r="E60" s="41">
        <v>0.19</v>
      </c>
      <c r="F60" s="83">
        <v>4</v>
      </c>
      <c r="G60" s="84"/>
      <c r="H60" s="84"/>
      <c r="I60" s="84"/>
      <c r="J60" s="84"/>
      <c r="K60" s="84"/>
      <c r="L60" s="57"/>
      <c r="M60" s="58"/>
      <c r="O60" s="6"/>
    </row>
    <row r="61" spans="1:15" x14ac:dyDescent="0.25">
      <c r="A61" s="82" t="s">
        <v>22</v>
      </c>
      <c r="B61" s="82"/>
      <c r="C61" s="82"/>
      <c r="D61" s="50" t="s">
        <v>19</v>
      </c>
      <c r="E61" s="11">
        <v>3.51</v>
      </c>
      <c r="F61" s="83">
        <v>100</v>
      </c>
      <c r="G61" s="84"/>
      <c r="H61" s="84"/>
      <c r="I61" s="84"/>
      <c r="J61" s="84"/>
      <c r="K61" s="84"/>
      <c r="L61" s="57"/>
      <c r="M61" s="58"/>
      <c r="O61" s="6"/>
    </row>
    <row r="62" spans="1:15" x14ac:dyDescent="0.25">
      <c r="A62" s="82" t="s">
        <v>23</v>
      </c>
      <c r="B62" s="82"/>
      <c r="C62" s="82"/>
      <c r="D62" s="50" t="s">
        <v>19</v>
      </c>
      <c r="E62" s="11">
        <v>0.43</v>
      </c>
      <c r="F62" s="83">
        <v>18</v>
      </c>
      <c r="G62" s="84"/>
      <c r="H62" s="84"/>
      <c r="I62" s="84"/>
      <c r="J62" s="84"/>
      <c r="K62" s="84"/>
      <c r="L62" s="57"/>
      <c r="M62" s="58"/>
      <c r="O62" s="6"/>
    </row>
    <row r="63" spans="1:15" x14ac:dyDescent="0.25">
      <c r="A63" s="82" t="s">
        <v>24</v>
      </c>
      <c r="B63" s="82"/>
      <c r="C63" s="82"/>
      <c r="D63" s="50" t="s">
        <v>19</v>
      </c>
      <c r="E63" s="11">
        <v>37.47</v>
      </c>
      <c r="F63" s="83">
        <v>500</v>
      </c>
      <c r="G63" s="84"/>
      <c r="H63" s="84"/>
      <c r="I63" s="84"/>
      <c r="J63" s="84"/>
      <c r="K63" s="84"/>
      <c r="L63" s="57"/>
      <c r="M63" s="58"/>
      <c r="O63" s="6"/>
    </row>
    <row r="64" spans="1:15" x14ac:dyDescent="0.25">
      <c r="A64" s="82" t="s">
        <v>25</v>
      </c>
      <c r="B64" s="82"/>
      <c r="C64" s="82"/>
      <c r="D64" s="50" t="s">
        <v>19</v>
      </c>
      <c r="E64" s="11">
        <v>17.420000000000002</v>
      </c>
      <c r="F64" s="83">
        <v>240</v>
      </c>
      <c r="G64" s="84"/>
      <c r="H64" s="84"/>
      <c r="I64" s="84"/>
      <c r="J64" s="84"/>
      <c r="K64" s="84"/>
      <c r="L64" s="57"/>
      <c r="M64" s="58"/>
      <c r="O64" s="6"/>
    </row>
    <row r="65" spans="1:15" x14ac:dyDescent="0.25">
      <c r="A65" s="82" t="s">
        <v>26</v>
      </c>
      <c r="B65" s="82"/>
      <c r="C65" s="82"/>
      <c r="D65" s="50" t="s">
        <v>19</v>
      </c>
      <c r="E65" s="11">
        <v>22.57</v>
      </c>
      <c r="F65" s="83">
        <v>250</v>
      </c>
      <c r="G65" s="84"/>
      <c r="H65" s="84"/>
      <c r="I65" s="84"/>
      <c r="J65" s="84"/>
      <c r="K65" s="84"/>
      <c r="L65" s="57"/>
      <c r="M65" s="58"/>
      <c r="O65" s="6"/>
    </row>
    <row r="66" spans="1:15" x14ac:dyDescent="0.25">
      <c r="A66" s="82" t="s">
        <v>27</v>
      </c>
      <c r="B66" s="82"/>
      <c r="C66" s="82"/>
      <c r="D66" s="50" t="s">
        <v>6</v>
      </c>
      <c r="E66" s="44">
        <f>K34</f>
        <v>6.7083333333333361E-3</v>
      </c>
      <c r="F66" s="83" t="s">
        <v>33</v>
      </c>
      <c r="G66" s="84"/>
      <c r="H66" s="84"/>
      <c r="I66" s="84"/>
      <c r="J66" s="84"/>
      <c r="K66" s="84"/>
      <c r="L66" s="57"/>
      <c r="M66" s="58"/>
      <c r="O66" s="6"/>
    </row>
    <row r="67" spans="1:15" x14ac:dyDescent="0.25">
      <c r="A67" s="82" t="s">
        <v>28</v>
      </c>
      <c r="B67" s="82"/>
      <c r="C67" s="82"/>
      <c r="D67" s="50" t="s">
        <v>19</v>
      </c>
      <c r="E67" s="11">
        <v>2.44</v>
      </c>
      <c r="F67" s="83">
        <v>30</v>
      </c>
      <c r="G67" s="84"/>
      <c r="H67" s="84"/>
      <c r="I67" s="84"/>
      <c r="J67" s="84"/>
      <c r="K67" s="84"/>
      <c r="L67" s="57"/>
      <c r="M67" s="58"/>
      <c r="O67" s="6"/>
    </row>
    <row r="68" spans="1:15" x14ac:dyDescent="0.25">
      <c r="A68" s="82" t="s">
        <v>29</v>
      </c>
      <c r="B68" s="82"/>
      <c r="C68" s="82"/>
      <c r="D68" s="50" t="s">
        <v>19</v>
      </c>
      <c r="E68" s="41">
        <v>0.11</v>
      </c>
      <c r="F68" s="83">
        <v>5</v>
      </c>
      <c r="G68" s="84"/>
      <c r="H68" s="84"/>
      <c r="I68" s="84"/>
      <c r="J68" s="84"/>
      <c r="K68" s="84"/>
      <c r="L68" s="57"/>
      <c r="M68" s="58"/>
      <c r="O68" s="6"/>
    </row>
    <row r="69" spans="1:15" x14ac:dyDescent="0.25">
      <c r="A69" s="82" t="s">
        <v>30</v>
      </c>
      <c r="B69" s="82"/>
      <c r="C69" s="82"/>
      <c r="D69" s="50" t="s">
        <v>19</v>
      </c>
      <c r="E69" s="11">
        <v>1.3</v>
      </c>
      <c r="F69" s="83">
        <v>10</v>
      </c>
      <c r="G69" s="84"/>
      <c r="H69" s="84"/>
      <c r="I69" s="84"/>
      <c r="J69" s="84"/>
      <c r="K69" s="84"/>
      <c r="L69" s="57"/>
      <c r="M69" s="58"/>
      <c r="O69" s="6"/>
    </row>
    <row r="70" spans="1:15" x14ac:dyDescent="0.25">
      <c r="A70" s="82" t="s">
        <v>50</v>
      </c>
      <c r="B70" s="82"/>
      <c r="C70" s="82"/>
      <c r="D70" s="50" t="s">
        <v>19</v>
      </c>
      <c r="E70" s="11">
        <v>4.38</v>
      </c>
      <c r="F70" s="83" t="s">
        <v>33</v>
      </c>
      <c r="G70" s="84"/>
      <c r="H70" s="84"/>
      <c r="I70" s="84"/>
      <c r="J70" s="84"/>
      <c r="K70" s="84"/>
      <c r="L70" s="57"/>
      <c r="M70" s="58"/>
      <c r="O70" s="6"/>
    </row>
    <row r="71" spans="1:15" x14ac:dyDescent="0.25">
      <c r="A71" s="82" t="s">
        <v>51</v>
      </c>
      <c r="B71" s="82"/>
      <c r="C71" s="82"/>
      <c r="D71" s="50" t="s">
        <v>5</v>
      </c>
      <c r="E71" s="11">
        <v>0.04</v>
      </c>
      <c r="F71" s="83" t="s">
        <v>33</v>
      </c>
      <c r="G71" s="84"/>
      <c r="H71" s="84"/>
      <c r="I71" s="84"/>
      <c r="J71" s="84"/>
      <c r="K71" s="84"/>
      <c r="L71" s="57"/>
      <c r="M71" s="58"/>
      <c r="O71" s="6"/>
    </row>
    <row r="72" spans="1:15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O72" s="6"/>
    </row>
    <row r="73" spans="1:15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O73" s="6"/>
    </row>
    <row r="74" spans="1:15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O74" s="6"/>
    </row>
    <row r="75" spans="1:15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O75" s="6"/>
    </row>
    <row r="76" spans="1:15" ht="15.75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4"/>
      <c r="O76" s="5"/>
    </row>
    <row r="77" spans="1:15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</sheetData>
  <mergeCells count="66">
    <mergeCell ref="A45:M45"/>
    <mergeCell ref="A1:B2"/>
    <mergeCell ref="C1:C2"/>
    <mergeCell ref="D1:N1"/>
    <mergeCell ref="O1:O2"/>
    <mergeCell ref="D2:N2"/>
    <mergeCell ref="A4:O4"/>
    <mergeCell ref="L8:O8"/>
    <mergeCell ref="A40:O40"/>
    <mergeCell ref="A42:M42"/>
    <mergeCell ref="A43:M43"/>
    <mergeCell ref="A44:M44"/>
    <mergeCell ref="A46:M46"/>
    <mergeCell ref="A47:M47"/>
    <mergeCell ref="A48:C49"/>
    <mergeCell ref="D48:D49"/>
    <mergeCell ref="E48:E49"/>
    <mergeCell ref="F48:M49"/>
    <mergeCell ref="A50:C50"/>
    <mergeCell ref="F50:M50"/>
    <mergeCell ref="A51:C51"/>
    <mergeCell ref="F51:M51"/>
    <mergeCell ref="A52:C52"/>
    <mergeCell ref="F52:M52"/>
    <mergeCell ref="A53:C53"/>
    <mergeCell ref="F53:M53"/>
    <mergeCell ref="A54:M54"/>
    <mergeCell ref="A55:C56"/>
    <mergeCell ref="D55:D56"/>
    <mergeCell ref="E55:E56"/>
    <mergeCell ref="F55:M56"/>
    <mergeCell ref="A57:C57"/>
    <mergeCell ref="F57:K57"/>
    <mergeCell ref="A58:C58"/>
    <mergeCell ref="F58:K58"/>
    <mergeCell ref="A59:C59"/>
    <mergeCell ref="F59:K59"/>
    <mergeCell ref="A60:C60"/>
    <mergeCell ref="F60:K60"/>
    <mergeCell ref="A61:C61"/>
    <mergeCell ref="F61:K61"/>
    <mergeCell ref="A62:C62"/>
    <mergeCell ref="F62:K62"/>
    <mergeCell ref="A63:C63"/>
    <mergeCell ref="F63:K63"/>
    <mergeCell ref="A64:C64"/>
    <mergeCell ref="F64:K64"/>
    <mergeCell ref="A65:C65"/>
    <mergeCell ref="F65:K65"/>
    <mergeCell ref="A66:C66"/>
    <mergeCell ref="F66:K66"/>
    <mergeCell ref="A67:C67"/>
    <mergeCell ref="F67:K67"/>
    <mergeCell ref="A68:C68"/>
    <mergeCell ref="F68:K68"/>
    <mergeCell ref="A69:C69"/>
    <mergeCell ref="F69:K69"/>
    <mergeCell ref="A70:C70"/>
    <mergeCell ref="F70:K70"/>
    <mergeCell ref="A71:C71"/>
    <mergeCell ref="F71:K71"/>
    <mergeCell ref="A72:M72"/>
    <mergeCell ref="A73:M73"/>
    <mergeCell ref="A74:M74"/>
    <mergeCell ref="A75:M75"/>
    <mergeCell ref="A76:M7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C114-3369-4472-A1E6-52B455186576}">
  <dimension ref="A1:P77"/>
  <sheetViews>
    <sheetView topLeftCell="A12" workbookViewId="0">
      <selection activeCell="Q19" sqref="Q19"/>
    </sheetView>
  </sheetViews>
  <sheetFormatPr defaultRowHeight="15" x14ac:dyDescent="0.25"/>
  <cols>
    <col min="1" max="1" width="20.7109375" customWidth="1"/>
    <col min="2" max="2" width="17.7109375" customWidth="1"/>
    <col min="3" max="3" width="42.7109375" customWidth="1"/>
    <col min="6" max="6" width="7.85546875" customWidth="1"/>
  </cols>
  <sheetData>
    <row r="1" spans="1:16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 t="s">
        <v>35</v>
      </c>
      <c r="P1" s="35"/>
    </row>
    <row r="2" spans="1:16" ht="47.25" customHeight="1" thickBot="1" x14ac:dyDescent="0.3">
      <c r="A2" s="113"/>
      <c r="B2" s="114"/>
      <c r="C2" s="116"/>
      <c r="D2" s="121">
        <v>18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0"/>
      <c r="P2" s="35"/>
    </row>
    <row r="3" spans="1:16" ht="15.75" thickBot="1" x14ac:dyDescent="0.3">
      <c r="A3" s="8"/>
    </row>
    <row r="4" spans="1:16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P4" s="10"/>
    </row>
    <row r="5" spans="1:16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6" ht="21" x14ac:dyDescent="0.35">
      <c r="A6" s="14" t="s">
        <v>0</v>
      </c>
      <c r="B6" s="24">
        <v>18</v>
      </c>
      <c r="C6" s="15"/>
      <c r="O6" s="6"/>
    </row>
    <row r="7" spans="1:16" x14ac:dyDescent="0.25">
      <c r="A7" s="7" t="s">
        <v>7</v>
      </c>
      <c r="B7" s="53">
        <v>841.22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O7" s="6"/>
    </row>
    <row r="8" spans="1:16" x14ac:dyDescent="0.25">
      <c r="A8" s="8"/>
      <c r="D8" s="33"/>
      <c r="E8" s="33"/>
      <c r="F8" s="33"/>
      <c r="G8" s="33"/>
      <c r="H8" s="33"/>
      <c r="I8" s="33"/>
      <c r="J8" s="33"/>
      <c r="K8" s="33"/>
      <c r="L8" s="103"/>
      <c r="M8" s="103"/>
      <c r="N8" s="103"/>
      <c r="O8" s="104"/>
      <c r="P8" s="33"/>
    </row>
    <row r="9" spans="1:16" ht="60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8"/>
      <c r="M9" s="28"/>
      <c r="N9" s="28"/>
      <c r="O9" s="48"/>
      <c r="P9" s="54"/>
    </row>
    <row r="10" spans="1:16" x14ac:dyDescent="0.25">
      <c r="A10" s="9">
        <v>1</v>
      </c>
      <c r="B10" s="70">
        <v>45621</v>
      </c>
      <c r="C10" s="70" t="s">
        <v>84</v>
      </c>
      <c r="D10" s="61">
        <v>8.4</v>
      </c>
      <c r="E10" s="61">
        <v>12.3</v>
      </c>
      <c r="F10" s="71">
        <v>28</v>
      </c>
      <c r="G10" s="71">
        <v>30</v>
      </c>
      <c r="H10" s="72">
        <v>0.68</v>
      </c>
      <c r="I10" s="61">
        <v>0.62</v>
      </c>
      <c r="J10" s="61">
        <v>0.32</v>
      </c>
      <c r="K10" s="61">
        <v>1.0999999999999999E-2</v>
      </c>
      <c r="L10" s="66"/>
      <c r="M10" s="66"/>
      <c r="O10" s="48"/>
      <c r="P10" s="29"/>
    </row>
    <row r="11" spans="1:16" x14ac:dyDescent="0.25">
      <c r="A11" s="9">
        <v>2</v>
      </c>
      <c r="B11" s="70">
        <v>45621</v>
      </c>
      <c r="C11" s="70" t="s">
        <v>84</v>
      </c>
      <c r="D11" s="61">
        <v>8.9</v>
      </c>
      <c r="E11" s="61">
        <v>5.6</v>
      </c>
      <c r="F11" s="71">
        <v>32</v>
      </c>
      <c r="G11" s="71">
        <v>35</v>
      </c>
      <c r="H11" s="72">
        <v>0.84</v>
      </c>
      <c r="I11" s="61">
        <v>0.77</v>
      </c>
      <c r="J11" s="61">
        <v>0.75</v>
      </c>
      <c r="K11" s="61">
        <v>2.1999999999999999E-2</v>
      </c>
      <c r="L11" s="66"/>
      <c r="M11" s="66"/>
      <c r="O11" s="48"/>
      <c r="P11" s="29"/>
    </row>
    <row r="12" spans="1:16" x14ac:dyDescent="0.25">
      <c r="A12" s="9">
        <v>3</v>
      </c>
      <c r="B12" s="70">
        <v>45621</v>
      </c>
      <c r="C12" s="70" t="s">
        <v>84</v>
      </c>
      <c r="D12" s="61">
        <v>3.8</v>
      </c>
      <c r="E12" s="61">
        <v>11.8</v>
      </c>
      <c r="F12" s="71">
        <v>27</v>
      </c>
      <c r="G12" s="71">
        <v>28</v>
      </c>
      <c r="H12" s="63">
        <v>1.24</v>
      </c>
      <c r="I12" s="61">
        <v>1.2</v>
      </c>
      <c r="J12" s="61">
        <v>1.75</v>
      </c>
      <c r="K12" s="61">
        <v>6.2E-2</v>
      </c>
      <c r="L12" s="66"/>
      <c r="M12" s="66"/>
      <c r="O12" s="48"/>
      <c r="P12" s="29"/>
    </row>
    <row r="13" spans="1:16" x14ac:dyDescent="0.25">
      <c r="A13" s="9">
        <v>4</v>
      </c>
      <c r="B13" s="70">
        <v>45621</v>
      </c>
      <c r="C13" s="70" t="s">
        <v>84</v>
      </c>
      <c r="D13" s="61">
        <v>9.4</v>
      </c>
      <c r="E13" s="61">
        <v>11.3</v>
      </c>
      <c r="F13" s="71">
        <v>26</v>
      </c>
      <c r="G13" s="71">
        <v>29</v>
      </c>
      <c r="H13" s="72">
        <v>0.55000000000000004</v>
      </c>
      <c r="I13" s="61">
        <v>0.49</v>
      </c>
      <c r="J13" s="61">
        <v>0.76</v>
      </c>
      <c r="K13" s="61">
        <v>2.5999999999999999E-2</v>
      </c>
      <c r="L13" s="66"/>
      <c r="M13" s="66"/>
      <c r="O13" s="48"/>
      <c r="P13" s="29"/>
    </row>
    <row r="14" spans="1:16" x14ac:dyDescent="0.25">
      <c r="A14" s="9">
        <v>5</v>
      </c>
      <c r="B14" s="70">
        <v>45622</v>
      </c>
      <c r="C14" s="70" t="s">
        <v>84</v>
      </c>
      <c r="D14" s="61">
        <v>10.1</v>
      </c>
      <c r="E14" s="61">
        <v>6.1</v>
      </c>
      <c r="F14" s="61">
        <v>29</v>
      </c>
      <c r="G14" s="61">
        <v>32</v>
      </c>
      <c r="H14" s="72">
        <v>0.47</v>
      </c>
      <c r="I14" s="61">
        <v>0.42</v>
      </c>
      <c r="J14" s="61">
        <v>7.0000000000000007E-2</v>
      </c>
      <c r="K14" s="61">
        <v>2.1999999999999999E-2</v>
      </c>
      <c r="L14" s="66"/>
      <c r="M14" s="66"/>
      <c r="O14" s="48"/>
    </row>
    <row r="15" spans="1:16" x14ac:dyDescent="0.25">
      <c r="A15" s="9">
        <v>6</v>
      </c>
      <c r="B15" s="70">
        <v>45622</v>
      </c>
      <c r="C15" s="70" t="s">
        <v>84</v>
      </c>
      <c r="D15" s="61">
        <v>8.1</v>
      </c>
      <c r="E15" s="61">
        <v>10.6</v>
      </c>
      <c r="F15" s="61">
        <v>29</v>
      </c>
      <c r="G15" s="61">
        <v>31</v>
      </c>
      <c r="H15" s="61">
        <v>0.96</v>
      </c>
      <c r="I15" s="61">
        <v>0.88</v>
      </c>
      <c r="J15" s="61">
        <v>0.66</v>
      </c>
      <c r="K15" s="61">
        <v>2.1000000000000001E-2</v>
      </c>
      <c r="L15" s="66"/>
      <c r="M15" s="66"/>
      <c r="O15" s="48"/>
    </row>
    <row r="16" spans="1:16" x14ac:dyDescent="0.25">
      <c r="A16" s="9">
        <v>7</v>
      </c>
      <c r="B16" s="70">
        <v>45622</v>
      </c>
      <c r="C16" s="70" t="s">
        <v>84</v>
      </c>
      <c r="D16" s="61">
        <v>12.2</v>
      </c>
      <c r="E16" s="61">
        <v>8.1999999999999993</v>
      </c>
      <c r="F16" s="61">
        <v>26</v>
      </c>
      <c r="G16" s="61">
        <v>30</v>
      </c>
      <c r="H16" s="61">
        <v>0.47</v>
      </c>
      <c r="I16" s="61">
        <v>0.42</v>
      </c>
      <c r="J16" s="64">
        <v>0.4</v>
      </c>
      <c r="K16" s="64">
        <v>5.0000000000000001E-3</v>
      </c>
      <c r="L16" s="66"/>
      <c r="M16" s="66"/>
      <c r="O16" s="48"/>
    </row>
    <row r="17" spans="1:16" x14ac:dyDescent="0.25">
      <c r="A17" s="9">
        <v>8</v>
      </c>
      <c r="B17" s="70">
        <v>45622</v>
      </c>
      <c r="C17" s="70" t="s">
        <v>84</v>
      </c>
      <c r="D17" s="61">
        <v>9.6999999999999993</v>
      </c>
      <c r="E17" s="61">
        <v>9.8000000000000007</v>
      </c>
      <c r="F17" s="61">
        <v>26</v>
      </c>
      <c r="G17" s="61">
        <v>29</v>
      </c>
      <c r="H17" s="72">
        <v>0.61</v>
      </c>
      <c r="I17" s="61">
        <v>0.55000000000000004</v>
      </c>
      <c r="J17" s="64">
        <v>0.37</v>
      </c>
      <c r="K17" s="64">
        <v>5.0000000000000001E-3</v>
      </c>
      <c r="L17" s="66"/>
      <c r="M17" s="66"/>
      <c r="O17" s="48"/>
    </row>
    <row r="18" spans="1:16" x14ac:dyDescent="0.25">
      <c r="A18" s="9">
        <v>9</v>
      </c>
      <c r="B18" s="70">
        <v>45623</v>
      </c>
      <c r="C18" s="70" t="s">
        <v>84</v>
      </c>
      <c r="D18" s="61">
        <v>4</v>
      </c>
      <c r="E18" s="61">
        <v>7.8</v>
      </c>
      <c r="F18" s="61">
        <v>33</v>
      </c>
      <c r="G18" s="61">
        <v>34</v>
      </c>
      <c r="H18" s="72">
        <v>0.53</v>
      </c>
      <c r="I18" s="61">
        <v>0.51</v>
      </c>
      <c r="J18" s="61">
        <v>0.61</v>
      </c>
      <c r="K18" s="61">
        <v>1.7999999999999999E-2</v>
      </c>
      <c r="L18" s="66"/>
      <c r="M18" s="66"/>
      <c r="O18" s="48"/>
    </row>
    <row r="19" spans="1:16" x14ac:dyDescent="0.25">
      <c r="A19" s="9">
        <v>10</v>
      </c>
      <c r="B19" s="70">
        <v>45623</v>
      </c>
      <c r="C19" s="70" t="s">
        <v>84</v>
      </c>
      <c r="D19" s="61">
        <v>4.8</v>
      </c>
      <c r="E19" s="61">
        <v>6.3</v>
      </c>
      <c r="F19" s="61">
        <v>31</v>
      </c>
      <c r="G19" s="61">
        <v>33</v>
      </c>
      <c r="H19" s="61">
        <v>0.82</v>
      </c>
      <c r="I19" s="61">
        <v>0.78</v>
      </c>
      <c r="J19" s="64">
        <v>0.38</v>
      </c>
      <c r="K19" s="64">
        <v>5.0000000000000001E-3</v>
      </c>
      <c r="L19" s="66"/>
      <c r="M19" s="66"/>
      <c r="O19" s="48"/>
    </row>
    <row r="20" spans="1:16" x14ac:dyDescent="0.25">
      <c r="A20" s="9">
        <v>11</v>
      </c>
      <c r="B20" s="70">
        <v>45623</v>
      </c>
      <c r="C20" s="70" t="s">
        <v>84</v>
      </c>
      <c r="D20" s="61">
        <v>7.9</v>
      </c>
      <c r="E20" s="61">
        <v>10.199999999999999</v>
      </c>
      <c r="F20" s="61">
        <v>26</v>
      </c>
      <c r="G20" s="61">
        <v>28</v>
      </c>
      <c r="H20" s="63">
        <v>1.55</v>
      </c>
      <c r="I20" s="61">
        <v>1.43</v>
      </c>
      <c r="J20" s="64">
        <v>0.41</v>
      </c>
      <c r="K20" s="64">
        <v>5.0000000000000001E-3</v>
      </c>
      <c r="L20" s="66"/>
      <c r="M20" s="66"/>
      <c r="O20" s="48"/>
    </row>
    <row r="21" spans="1:16" x14ac:dyDescent="0.25">
      <c r="A21" s="9">
        <v>12</v>
      </c>
      <c r="B21" s="70">
        <v>45623</v>
      </c>
      <c r="C21" s="70" t="s">
        <v>84</v>
      </c>
      <c r="D21" s="61">
        <v>5.3</v>
      </c>
      <c r="E21" s="61">
        <v>9.5</v>
      </c>
      <c r="F21" s="61">
        <v>28</v>
      </c>
      <c r="G21" s="61">
        <v>29</v>
      </c>
      <c r="H21" s="63">
        <v>1.54</v>
      </c>
      <c r="I21" s="61">
        <v>1.47</v>
      </c>
      <c r="J21" s="64">
        <v>0.4</v>
      </c>
      <c r="K21" s="64">
        <v>5.0000000000000001E-3</v>
      </c>
      <c r="L21" s="66"/>
      <c r="M21" s="66"/>
      <c r="O21" s="48"/>
    </row>
    <row r="22" spans="1:16" x14ac:dyDescent="0.25">
      <c r="A22" s="9">
        <v>13</v>
      </c>
      <c r="B22" s="70">
        <v>45624</v>
      </c>
      <c r="C22" s="70" t="s">
        <v>84</v>
      </c>
      <c r="D22" s="61">
        <v>3</v>
      </c>
      <c r="E22" s="61">
        <v>7.1</v>
      </c>
      <c r="F22" s="61">
        <v>32</v>
      </c>
      <c r="G22" s="61">
        <v>33</v>
      </c>
      <c r="H22" s="63">
        <v>2.9</v>
      </c>
      <c r="I22" s="61">
        <v>2.81</v>
      </c>
      <c r="J22" s="64">
        <v>0.41</v>
      </c>
      <c r="K22" s="64">
        <v>5.0000000000000001E-3</v>
      </c>
      <c r="L22" s="66"/>
      <c r="M22" s="66"/>
      <c r="O22" s="48"/>
    </row>
    <row r="23" spans="1:16" x14ac:dyDescent="0.25">
      <c r="A23" s="9">
        <v>14</v>
      </c>
      <c r="B23" s="70">
        <v>45624</v>
      </c>
      <c r="C23" s="70" t="s">
        <v>84</v>
      </c>
      <c r="D23" s="61">
        <v>12.8</v>
      </c>
      <c r="E23" s="61">
        <v>10.199999999999999</v>
      </c>
      <c r="F23" s="61">
        <v>22</v>
      </c>
      <c r="G23" s="61">
        <v>26</v>
      </c>
      <c r="H23" s="61">
        <v>0.88</v>
      </c>
      <c r="I23" s="61">
        <v>0.77</v>
      </c>
      <c r="J23" s="64">
        <v>0.4</v>
      </c>
      <c r="K23" s="64">
        <v>5.0000000000000001E-3</v>
      </c>
      <c r="L23" s="66"/>
      <c r="M23" s="66"/>
      <c r="O23" s="48"/>
    </row>
    <row r="24" spans="1:16" x14ac:dyDescent="0.25">
      <c r="A24" s="9">
        <v>15</v>
      </c>
      <c r="B24" s="70">
        <v>45624</v>
      </c>
      <c r="C24" s="70" t="s">
        <v>84</v>
      </c>
      <c r="D24" s="61">
        <v>6.7</v>
      </c>
      <c r="E24" s="61">
        <v>21.4</v>
      </c>
      <c r="F24" s="61">
        <v>27</v>
      </c>
      <c r="G24" s="61">
        <v>29</v>
      </c>
      <c r="H24" s="61">
        <v>0.75</v>
      </c>
      <c r="I24" s="61">
        <v>0.7</v>
      </c>
      <c r="J24" s="61">
        <v>1.92</v>
      </c>
      <c r="K24" s="61">
        <v>6.6000000000000003E-2</v>
      </c>
      <c r="L24" s="59"/>
      <c r="M24" s="66"/>
      <c r="O24" s="48"/>
    </row>
    <row r="25" spans="1:16" x14ac:dyDescent="0.25">
      <c r="A25" s="9">
        <v>16</v>
      </c>
      <c r="B25" s="70">
        <v>45624</v>
      </c>
      <c r="C25" s="70" t="s">
        <v>84</v>
      </c>
      <c r="D25" s="61">
        <v>7.9</v>
      </c>
      <c r="E25" s="61">
        <v>0.2</v>
      </c>
      <c r="F25" s="61">
        <v>26</v>
      </c>
      <c r="G25" s="61">
        <v>28</v>
      </c>
      <c r="H25" s="61">
        <v>0.45</v>
      </c>
      <c r="I25" s="61">
        <v>0.41</v>
      </c>
      <c r="J25" s="61">
        <v>0.94</v>
      </c>
      <c r="K25" s="61">
        <v>3.3000000000000002E-2</v>
      </c>
      <c r="L25" s="59"/>
      <c r="M25" s="66"/>
      <c r="O25" s="48"/>
    </row>
    <row r="26" spans="1:16" x14ac:dyDescent="0.25">
      <c r="A26" s="9">
        <v>17</v>
      </c>
      <c r="B26" s="70">
        <v>45625</v>
      </c>
      <c r="C26" s="70" t="s">
        <v>84</v>
      </c>
      <c r="D26" s="61">
        <v>7.9</v>
      </c>
      <c r="E26" s="61">
        <v>15.3</v>
      </c>
      <c r="F26" s="61">
        <v>26</v>
      </c>
      <c r="G26" s="61">
        <v>28</v>
      </c>
      <c r="H26" s="63">
        <v>2.21</v>
      </c>
      <c r="I26" s="61">
        <v>2.0299999999999998</v>
      </c>
      <c r="J26" s="64">
        <v>0.37</v>
      </c>
      <c r="K26" s="64">
        <v>5.0000000000000001E-3</v>
      </c>
      <c r="L26" s="19"/>
      <c r="M26" s="66"/>
      <c r="O26" s="48"/>
    </row>
    <row r="27" spans="1:16" x14ac:dyDescent="0.25">
      <c r="A27" s="9">
        <v>18</v>
      </c>
      <c r="B27" s="70">
        <v>45625</v>
      </c>
      <c r="C27" s="70" t="s">
        <v>84</v>
      </c>
      <c r="D27" s="61">
        <v>21.3</v>
      </c>
      <c r="E27" s="61">
        <v>8.9</v>
      </c>
      <c r="F27" s="61">
        <v>21</v>
      </c>
      <c r="G27" s="61">
        <v>28</v>
      </c>
      <c r="H27" s="61">
        <v>0.52</v>
      </c>
      <c r="I27" s="61">
        <v>0.41</v>
      </c>
      <c r="J27" s="64">
        <v>0.36</v>
      </c>
      <c r="K27" s="64">
        <v>5.0000000000000001E-3</v>
      </c>
      <c r="L27" s="19"/>
      <c r="M27" s="66"/>
      <c r="N27" s="19"/>
      <c r="O27" s="48"/>
    </row>
    <row r="28" spans="1:16" x14ac:dyDescent="0.25">
      <c r="A28" s="9">
        <v>19</v>
      </c>
      <c r="B28" s="70">
        <v>45628</v>
      </c>
      <c r="C28" s="70" t="s">
        <v>84</v>
      </c>
      <c r="D28" s="61">
        <v>5.7</v>
      </c>
      <c r="E28" s="61">
        <v>12.1</v>
      </c>
      <c r="F28" s="61">
        <v>26</v>
      </c>
      <c r="G28" s="61">
        <v>27</v>
      </c>
      <c r="H28" s="63">
        <v>1.95</v>
      </c>
      <c r="I28" s="61">
        <v>1.83</v>
      </c>
      <c r="J28" s="61">
        <v>0.45</v>
      </c>
      <c r="K28" s="61">
        <v>1.6E-2</v>
      </c>
      <c r="M28" s="66"/>
      <c r="N28" s="19"/>
      <c r="O28" s="48"/>
    </row>
    <row r="29" spans="1:16" x14ac:dyDescent="0.25">
      <c r="A29" s="9">
        <v>20</v>
      </c>
      <c r="B29" s="70">
        <v>45628</v>
      </c>
      <c r="C29" s="70" t="s">
        <v>84</v>
      </c>
      <c r="D29" s="61">
        <v>4.7</v>
      </c>
      <c r="E29" s="61">
        <v>7.2</v>
      </c>
      <c r="F29" s="61">
        <v>30</v>
      </c>
      <c r="G29" s="61">
        <v>31</v>
      </c>
      <c r="H29" s="61">
        <v>0.6</v>
      </c>
      <c r="I29" s="61">
        <v>0.56999999999999995</v>
      </c>
      <c r="J29" s="64">
        <v>0.36</v>
      </c>
      <c r="K29" s="64">
        <v>5.0000000000000001E-3</v>
      </c>
      <c r="M29" s="66"/>
      <c r="N29" s="19"/>
      <c r="O29" s="48"/>
      <c r="P29" s="19"/>
    </row>
    <row r="30" spans="1:16" x14ac:dyDescent="0.25">
      <c r="A30" s="9">
        <v>21</v>
      </c>
      <c r="B30" s="70">
        <v>45628</v>
      </c>
      <c r="C30" s="70" t="s">
        <v>84</v>
      </c>
      <c r="D30" s="61">
        <v>1.2</v>
      </c>
      <c r="E30" s="61">
        <v>4.3</v>
      </c>
      <c r="F30" s="61">
        <v>38</v>
      </c>
      <c r="G30" s="61">
        <v>39</v>
      </c>
      <c r="H30" s="61">
        <v>0.17</v>
      </c>
      <c r="I30" s="61">
        <v>0.17</v>
      </c>
      <c r="J30" s="64">
        <v>0.38</v>
      </c>
      <c r="K30" s="64">
        <v>5.0000000000000001E-3</v>
      </c>
      <c r="M30" s="66"/>
      <c r="N30" s="19"/>
      <c r="O30" s="48"/>
      <c r="P30" s="19"/>
    </row>
    <row r="31" spans="1:16" x14ac:dyDescent="0.25">
      <c r="A31" s="9">
        <v>22</v>
      </c>
      <c r="B31" s="70">
        <v>45628</v>
      </c>
      <c r="C31" s="70" t="s">
        <v>84</v>
      </c>
      <c r="D31" s="61">
        <v>1.2</v>
      </c>
      <c r="E31" s="61">
        <v>2.8</v>
      </c>
      <c r="F31" s="61">
        <v>39</v>
      </c>
      <c r="G31" s="61">
        <v>40</v>
      </c>
      <c r="H31" s="72">
        <v>0.16</v>
      </c>
      <c r="I31" s="61">
        <v>0.16</v>
      </c>
      <c r="J31" s="64">
        <v>0.35</v>
      </c>
      <c r="K31" s="64">
        <v>5.0000000000000001E-3</v>
      </c>
      <c r="M31" s="66"/>
      <c r="N31" s="19"/>
      <c r="O31" s="48"/>
      <c r="P31" s="19"/>
    </row>
    <row r="32" spans="1:16" x14ac:dyDescent="0.25">
      <c r="A32" s="9">
        <v>23</v>
      </c>
      <c r="B32" s="70">
        <v>45629</v>
      </c>
      <c r="C32" s="70" t="s">
        <v>84</v>
      </c>
      <c r="D32" s="61">
        <v>9.9</v>
      </c>
      <c r="E32" s="61">
        <v>13.2</v>
      </c>
      <c r="F32" s="61">
        <v>20</v>
      </c>
      <c r="G32" s="61">
        <v>22</v>
      </c>
      <c r="H32" s="72">
        <v>0.47</v>
      </c>
      <c r="I32" s="61">
        <v>0.42</v>
      </c>
      <c r="J32" s="64">
        <v>0.35</v>
      </c>
      <c r="K32" s="64">
        <v>5.0000000000000001E-3</v>
      </c>
      <c r="M32" s="66"/>
      <c r="N32" s="19"/>
      <c r="O32" s="48"/>
      <c r="P32" s="19"/>
    </row>
    <row r="33" spans="1:16" x14ac:dyDescent="0.25">
      <c r="A33" s="9">
        <v>24</v>
      </c>
      <c r="B33" s="70">
        <v>45629</v>
      </c>
      <c r="C33" s="70" t="s">
        <v>84</v>
      </c>
      <c r="D33" s="61">
        <v>0.5</v>
      </c>
      <c r="E33" s="61">
        <v>4</v>
      </c>
      <c r="F33" s="61">
        <v>40</v>
      </c>
      <c r="G33" s="61">
        <v>40</v>
      </c>
      <c r="H33" s="61">
        <v>0.13</v>
      </c>
      <c r="I33" s="61">
        <v>0.13</v>
      </c>
      <c r="J33" s="64">
        <v>0.35</v>
      </c>
      <c r="K33" s="64">
        <v>5.0000000000000001E-3</v>
      </c>
      <c r="M33" s="66"/>
      <c r="N33" s="19"/>
      <c r="O33" s="48"/>
      <c r="P33" s="19"/>
    </row>
    <row r="34" spans="1:16" x14ac:dyDescent="0.25">
      <c r="A34" s="21" t="s">
        <v>37</v>
      </c>
      <c r="B34" s="1"/>
      <c r="C34" s="1"/>
      <c r="D34" s="55">
        <f>AVERAGE(D10:D33)</f>
        <v>7.3083333333333327</v>
      </c>
      <c r="E34" s="55">
        <f t="shared" ref="E34:K34" si="0">AVERAGE(E10:E33)</f>
        <v>9.0083333333333329</v>
      </c>
      <c r="F34" s="55">
        <f>AVERAGE(F10:F33)</f>
        <v>28.666666666666668</v>
      </c>
      <c r="G34" s="55">
        <f t="shared" si="0"/>
        <v>30.791666666666668</v>
      </c>
      <c r="H34" s="3">
        <f>AVERAGE(H10:H33)</f>
        <v>0.89375000000000016</v>
      </c>
      <c r="I34" s="3">
        <f t="shared" si="0"/>
        <v>0.83125000000000016</v>
      </c>
      <c r="J34" s="3">
        <f t="shared" si="0"/>
        <v>0.56333333333333324</v>
      </c>
      <c r="K34" s="38">
        <f t="shared" si="0"/>
        <v>1.529166666666667E-2</v>
      </c>
      <c r="M34" s="66"/>
      <c r="N34" s="49"/>
      <c r="O34" s="6"/>
      <c r="P34" s="34"/>
    </row>
    <row r="35" spans="1:16" x14ac:dyDescent="0.25">
      <c r="A35" s="8"/>
      <c r="D35" s="16"/>
      <c r="E35" s="16"/>
      <c r="F35" s="16"/>
      <c r="G35" s="16"/>
      <c r="H35" s="16"/>
      <c r="I35" s="16"/>
      <c r="J35" s="16"/>
      <c r="K35" s="16"/>
      <c r="M35" s="66"/>
      <c r="O35" s="6"/>
    </row>
    <row r="36" spans="1:16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M36" s="66"/>
      <c r="O36" s="6"/>
    </row>
    <row r="37" spans="1:16" x14ac:dyDescent="0.25">
      <c r="A37" s="18" t="s">
        <v>41</v>
      </c>
      <c r="D37" s="16"/>
      <c r="E37" s="16"/>
      <c r="O37" s="6"/>
    </row>
    <row r="38" spans="1:16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5"/>
    </row>
    <row r="39" spans="1:16" ht="15.75" thickBot="1" x14ac:dyDescent="0.3"/>
    <row r="40" spans="1:16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7"/>
      <c r="P40" s="10"/>
    </row>
    <row r="41" spans="1:16" x14ac:dyDescent="0.25">
      <c r="A41" s="8"/>
      <c r="O41" s="6"/>
    </row>
    <row r="42" spans="1:16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10"/>
      <c r="O42" s="6"/>
    </row>
    <row r="43" spans="1:16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9"/>
      <c r="O43" s="6"/>
    </row>
    <row r="44" spans="1:16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9"/>
      <c r="O44" s="6"/>
    </row>
    <row r="45" spans="1:16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10"/>
      <c r="O45" s="6"/>
    </row>
    <row r="46" spans="1:16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9"/>
      <c r="O46" s="6"/>
    </row>
    <row r="47" spans="1:16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9"/>
      <c r="O47" s="6"/>
    </row>
    <row r="48" spans="1:16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3"/>
      <c r="O48" s="6"/>
    </row>
    <row r="49" spans="1:15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6"/>
      <c r="O49" s="6"/>
    </row>
    <row r="50" spans="1:15" x14ac:dyDescent="0.25">
      <c r="A50" s="82" t="s">
        <v>11</v>
      </c>
      <c r="B50" s="82"/>
      <c r="C50" s="82"/>
      <c r="D50" s="50" t="s">
        <v>5</v>
      </c>
      <c r="E50" s="56">
        <f>E34</f>
        <v>9.0083333333333329</v>
      </c>
      <c r="F50" s="83" t="s">
        <v>33</v>
      </c>
      <c r="G50" s="84"/>
      <c r="H50" s="84"/>
      <c r="I50" s="84"/>
      <c r="J50" s="84"/>
      <c r="K50" s="84"/>
      <c r="L50" s="84"/>
      <c r="M50" s="85"/>
      <c r="O50" s="6"/>
    </row>
    <row r="51" spans="1:15" x14ac:dyDescent="0.25">
      <c r="A51" s="82" t="s">
        <v>12</v>
      </c>
      <c r="B51" s="82"/>
      <c r="C51" s="82"/>
      <c r="D51" s="50" t="s">
        <v>13</v>
      </c>
      <c r="E51" s="56">
        <f>D34</f>
        <v>7.3083333333333327</v>
      </c>
      <c r="F51" s="83" t="s">
        <v>33</v>
      </c>
      <c r="G51" s="84"/>
      <c r="H51" s="84"/>
      <c r="I51" s="84"/>
      <c r="J51" s="84"/>
      <c r="K51" s="84"/>
      <c r="L51" s="84"/>
      <c r="M51" s="85"/>
      <c r="O51" s="6"/>
    </row>
    <row r="52" spans="1:15" x14ac:dyDescent="0.25">
      <c r="A52" s="82" t="s">
        <v>14</v>
      </c>
      <c r="B52" s="82"/>
      <c r="C52" s="82"/>
      <c r="D52" s="50" t="s">
        <v>4</v>
      </c>
      <c r="E52" s="56">
        <f>F34</f>
        <v>28.666666666666668</v>
      </c>
      <c r="F52" s="83" t="s">
        <v>33</v>
      </c>
      <c r="G52" s="84"/>
      <c r="H52" s="84"/>
      <c r="I52" s="84"/>
      <c r="J52" s="84"/>
      <c r="K52" s="84"/>
      <c r="L52" s="84"/>
      <c r="M52" s="85"/>
      <c r="O52" s="6"/>
    </row>
    <row r="53" spans="1:15" x14ac:dyDescent="0.25">
      <c r="A53" s="82" t="s">
        <v>14</v>
      </c>
      <c r="B53" s="82"/>
      <c r="C53" s="82"/>
      <c r="D53" s="50" t="s">
        <v>15</v>
      </c>
      <c r="E53" s="56">
        <f>G34</f>
        <v>30.791666666666668</v>
      </c>
      <c r="F53" s="83" t="s">
        <v>33</v>
      </c>
      <c r="G53" s="84"/>
      <c r="H53" s="84"/>
      <c r="I53" s="84"/>
      <c r="J53" s="84"/>
      <c r="K53" s="84"/>
      <c r="L53" s="84"/>
      <c r="M53" s="85"/>
      <c r="O53" s="6"/>
    </row>
    <row r="54" spans="1:15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O54" s="6"/>
    </row>
    <row r="55" spans="1:15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3"/>
      <c r="O55" s="6"/>
    </row>
    <row r="56" spans="1:15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6"/>
      <c r="O56" s="6"/>
    </row>
    <row r="57" spans="1:15" x14ac:dyDescent="0.25">
      <c r="A57" s="82" t="s">
        <v>17</v>
      </c>
      <c r="B57" s="82"/>
      <c r="C57" s="82"/>
      <c r="D57" s="50" t="s">
        <v>5</v>
      </c>
      <c r="E57" s="51">
        <f>H34</f>
        <v>0.89375000000000016</v>
      </c>
      <c r="F57" s="83" t="s">
        <v>33</v>
      </c>
      <c r="G57" s="84"/>
      <c r="H57" s="84"/>
      <c r="I57" s="84"/>
      <c r="J57" s="84"/>
      <c r="K57" s="84"/>
      <c r="L57" s="57"/>
      <c r="M57" s="58"/>
      <c r="O57" s="6"/>
    </row>
    <row r="58" spans="1:15" x14ac:dyDescent="0.25">
      <c r="A58" s="82" t="s">
        <v>18</v>
      </c>
      <c r="B58" s="82"/>
      <c r="C58" s="82"/>
      <c r="D58" s="50" t="s">
        <v>19</v>
      </c>
      <c r="E58" s="11">
        <v>4.6900000000000004</v>
      </c>
      <c r="F58" s="83">
        <v>50</v>
      </c>
      <c r="G58" s="84"/>
      <c r="H58" s="84"/>
      <c r="I58" s="84"/>
      <c r="J58" s="84"/>
      <c r="K58" s="84"/>
      <c r="L58" s="57"/>
      <c r="M58" s="58"/>
      <c r="O58" s="6"/>
    </row>
    <row r="59" spans="1:15" x14ac:dyDescent="0.25">
      <c r="A59" s="82" t="s">
        <v>20</v>
      </c>
      <c r="B59" s="82"/>
      <c r="C59" s="82"/>
      <c r="D59" s="50" t="s">
        <v>19</v>
      </c>
      <c r="E59" s="41">
        <v>0.4</v>
      </c>
      <c r="F59" s="83">
        <v>5</v>
      </c>
      <c r="G59" s="84"/>
      <c r="H59" s="84"/>
      <c r="I59" s="84"/>
      <c r="J59" s="84"/>
      <c r="K59" s="84"/>
      <c r="L59" s="57"/>
      <c r="M59" s="58"/>
      <c r="O59" s="6"/>
    </row>
    <row r="60" spans="1:15" x14ac:dyDescent="0.25">
      <c r="A60" s="82" t="s">
        <v>21</v>
      </c>
      <c r="B60" s="82"/>
      <c r="C60" s="82"/>
      <c r="D60" s="50" t="s">
        <v>19</v>
      </c>
      <c r="E60" s="41">
        <v>0.2</v>
      </c>
      <c r="F60" s="83">
        <v>4</v>
      </c>
      <c r="G60" s="84"/>
      <c r="H60" s="84"/>
      <c r="I60" s="84"/>
      <c r="J60" s="84"/>
      <c r="K60" s="84"/>
      <c r="L60" s="57"/>
      <c r="M60" s="58"/>
      <c r="O60" s="6"/>
    </row>
    <row r="61" spans="1:15" x14ac:dyDescent="0.25">
      <c r="A61" s="82" t="s">
        <v>22</v>
      </c>
      <c r="B61" s="82"/>
      <c r="C61" s="82"/>
      <c r="D61" s="50" t="s">
        <v>19</v>
      </c>
      <c r="E61" s="11">
        <v>19.53</v>
      </c>
      <c r="F61" s="83">
        <v>100</v>
      </c>
      <c r="G61" s="84"/>
      <c r="H61" s="84"/>
      <c r="I61" s="84"/>
      <c r="J61" s="84"/>
      <c r="K61" s="84"/>
      <c r="L61" s="57"/>
      <c r="M61" s="58"/>
      <c r="O61" s="6"/>
    </row>
    <row r="62" spans="1:15" x14ac:dyDescent="0.25">
      <c r="A62" s="82" t="s">
        <v>23</v>
      </c>
      <c r="B62" s="82"/>
      <c r="C62" s="82"/>
      <c r="D62" s="50" t="s">
        <v>19</v>
      </c>
      <c r="E62" s="11">
        <v>0.6</v>
      </c>
      <c r="F62" s="83">
        <v>18</v>
      </c>
      <c r="G62" s="84"/>
      <c r="H62" s="84"/>
      <c r="I62" s="84"/>
      <c r="J62" s="84"/>
      <c r="K62" s="84"/>
      <c r="L62" s="57"/>
      <c r="M62" s="58"/>
      <c r="O62" s="6"/>
    </row>
    <row r="63" spans="1:15" x14ac:dyDescent="0.25">
      <c r="A63" s="82" t="s">
        <v>24</v>
      </c>
      <c r="B63" s="82"/>
      <c r="C63" s="82"/>
      <c r="D63" s="50" t="s">
        <v>19</v>
      </c>
      <c r="E63" s="11">
        <v>19.62</v>
      </c>
      <c r="F63" s="83">
        <v>500</v>
      </c>
      <c r="G63" s="84"/>
      <c r="H63" s="84"/>
      <c r="I63" s="84"/>
      <c r="J63" s="84"/>
      <c r="K63" s="84"/>
      <c r="L63" s="57"/>
      <c r="M63" s="58"/>
      <c r="O63" s="6"/>
    </row>
    <row r="64" spans="1:15" x14ac:dyDescent="0.25">
      <c r="A64" s="82" t="s">
        <v>25</v>
      </c>
      <c r="B64" s="82"/>
      <c r="C64" s="82"/>
      <c r="D64" s="50" t="s">
        <v>19</v>
      </c>
      <c r="E64" s="11">
        <v>21.69</v>
      </c>
      <c r="F64" s="83">
        <v>240</v>
      </c>
      <c r="G64" s="84"/>
      <c r="H64" s="84"/>
      <c r="I64" s="84"/>
      <c r="J64" s="84"/>
      <c r="K64" s="84"/>
      <c r="L64" s="57"/>
      <c r="M64" s="58"/>
      <c r="O64" s="6"/>
    </row>
    <row r="65" spans="1:15" x14ac:dyDescent="0.25">
      <c r="A65" s="82" t="s">
        <v>26</v>
      </c>
      <c r="B65" s="82"/>
      <c r="C65" s="82"/>
      <c r="D65" s="50" t="s">
        <v>19</v>
      </c>
      <c r="E65" s="11">
        <v>17.47</v>
      </c>
      <c r="F65" s="83">
        <v>250</v>
      </c>
      <c r="G65" s="84"/>
      <c r="H65" s="84"/>
      <c r="I65" s="84"/>
      <c r="J65" s="84"/>
      <c r="K65" s="84"/>
      <c r="L65" s="57"/>
      <c r="M65" s="58"/>
      <c r="O65" s="6"/>
    </row>
    <row r="66" spans="1:15" x14ac:dyDescent="0.25">
      <c r="A66" s="82" t="s">
        <v>27</v>
      </c>
      <c r="B66" s="82"/>
      <c r="C66" s="82"/>
      <c r="D66" s="50" t="s">
        <v>6</v>
      </c>
      <c r="E66" s="44">
        <f>K34</f>
        <v>1.529166666666667E-2</v>
      </c>
      <c r="F66" s="83" t="s">
        <v>33</v>
      </c>
      <c r="G66" s="84"/>
      <c r="H66" s="84"/>
      <c r="I66" s="84"/>
      <c r="J66" s="84"/>
      <c r="K66" s="84"/>
      <c r="L66" s="57"/>
      <c r="M66" s="58"/>
      <c r="O66" s="6"/>
    </row>
    <row r="67" spans="1:15" x14ac:dyDescent="0.25">
      <c r="A67" s="82" t="s">
        <v>28</v>
      </c>
      <c r="B67" s="82"/>
      <c r="C67" s="82"/>
      <c r="D67" s="50" t="s">
        <v>19</v>
      </c>
      <c r="E67" s="11">
        <v>4.2</v>
      </c>
      <c r="F67" s="83">
        <v>30</v>
      </c>
      <c r="G67" s="84"/>
      <c r="H67" s="84"/>
      <c r="I67" s="84"/>
      <c r="J67" s="84"/>
      <c r="K67" s="84"/>
      <c r="L67" s="57"/>
      <c r="M67" s="58"/>
      <c r="O67" s="6"/>
    </row>
    <row r="68" spans="1:15" x14ac:dyDescent="0.25">
      <c r="A68" s="82" t="s">
        <v>29</v>
      </c>
      <c r="B68" s="82"/>
      <c r="C68" s="82"/>
      <c r="D68" s="50" t="s">
        <v>19</v>
      </c>
      <c r="E68" s="41">
        <v>0.12</v>
      </c>
      <c r="F68" s="83">
        <v>5</v>
      </c>
      <c r="G68" s="84"/>
      <c r="H68" s="84"/>
      <c r="I68" s="84"/>
      <c r="J68" s="84"/>
      <c r="K68" s="84"/>
      <c r="L68" s="57"/>
      <c r="M68" s="58"/>
      <c r="O68" s="6"/>
    </row>
    <row r="69" spans="1:15" x14ac:dyDescent="0.25">
      <c r="A69" s="82" t="s">
        <v>30</v>
      </c>
      <c r="B69" s="82"/>
      <c r="C69" s="82"/>
      <c r="D69" s="50" t="s">
        <v>19</v>
      </c>
      <c r="E69" s="41">
        <v>0.2</v>
      </c>
      <c r="F69" s="83">
        <v>10</v>
      </c>
      <c r="G69" s="84"/>
      <c r="H69" s="84"/>
      <c r="I69" s="84"/>
      <c r="J69" s="84"/>
      <c r="K69" s="84"/>
      <c r="L69" s="57"/>
      <c r="M69" s="58"/>
      <c r="O69" s="6"/>
    </row>
    <row r="70" spans="1:15" x14ac:dyDescent="0.25">
      <c r="A70" s="82" t="s">
        <v>50</v>
      </c>
      <c r="B70" s="82"/>
      <c r="C70" s="82"/>
      <c r="D70" s="50" t="s">
        <v>19</v>
      </c>
      <c r="E70" s="11">
        <v>5.39</v>
      </c>
      <c r="F70" s="83" t="s">
        <v>33</v>
      </c>
      <c r="G70" s="84"/>
      <c r="H70" s="84"/>
      <c r="I70" s="84"/>
      <c r="J70" s="84"/>
      <c r="K70" s="84"/>
      <c r="L70" s="57"/>
      <c r="M70" s="58"/>
      <c r="O70" s="6"/>
    </row>
    <row r="71" spans="1:15" x14ac:dyDescent="0.25">
      <c r="A71" s="82" t="s">
        <v>51</v>
      </c>
      <c r="B71" s="82"/>
      <c r="C71" s="82"/>
      <c r="D71" s="50" t="s">
        <v>5</v>
      </c>
      <c r="E71" s="11">
        <v>0.05</v>
      </c>
      <c r="F71" s="83" t="s">
        <v>33</v>
      </c>
      <c r="G71" s="84"/>
      <c r="H71" s="84"/>
      <c r="I71" s="84"/>
      <c r="J71" s="84"/>
      <c r="K71" s="84"/>
      <c r="L71" s="57"/>
      <c r="M71" s="58"/>
      <c r="O71" s="6"/>
    </row>
    <row r="72" spans="1:15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O72" s="6"/>
    </row>
    <row r="73" spans="1:15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O73" s="6"/>
    </row>
    <row r="74" spans="1:15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O74" s="6"/>
    </row>
    <row r="75" spans="1:15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O75" s="6"/>
    </row>
    <row r="76" spans="1:15" ht="15.75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4"/>
      <c r="O76" s="5"/>
    </row>
    <row r="77" spans="1:15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</sheetData>
  <mergeCells count="66">
    <mergeCell ref="A45:M45"/>
    <mergeCell ref="A1:B2"/>
    <mergeCell ref="C1:C2"/>
    <mergeCell ref="D1:N1"/>
    <mergeCell ref="O1:O2"/>
    <mergeCell ref="D2:N2"/>
    <mergeCell ref="A4:O4"/>
    <mergeCell ref="L8:O8"/>
    <mergeCell ref="A40:O40"/>
    <mergeCell ref="A42:M42"/>
    <mergeCell ref="A43:M43"/>
    <mergeCell ref="A44:M44"/>
    <mergeCell ref="A46:M46"/>
    <mergeCell ref="A47:M47"/>
    <mergeCell ref="A48:C49"/>
    <mergeCell ref="D48:D49"/>
    <mergeCell ref="E48:E49"/>
    <mergeCell ref="F48:M49"/>
    <mergeCell ref="A50:C50"/>
    <mergeCell ref="F50:M50"/>
    <mergeCell ref="A51:C51"/>
    <mergeCell ref="F51:M51"/>
    <mergeCell ref="A52:C52"/>
    <mergeCell ref="F52:M52"/>
    <mergeCell ref="A53:C53"/>
    <mergeCell ref="F53:M53"/>
    <mergeCell ref="A54:M54"/>
    <mergeCell ref="A55:C56"/>
    <mergeCell ref="D55:D56"/>
    <mergeCell ref="E55:E56"/>
    <mergeCell ref="F55:M56"/>
    <mergeCell ref="A57:C57"/>
    <mergeCell ref="F57:K57"/>
    <mergeCell ref="A58:C58"/>
    <mergeCell ref="F58:K58"/>
    <mergeCell ref="A59:C59"/>
    <mergeCell ref="F59:K59"/>
    <mergeCell ref="A60:C60"/>
    <mergeCell ref="F60:K60"/>
    <mergeCell ref="A61:C61"/>
    <mergeCell ref="F61:K61"/>
    <mergeCell ref="A62:C62"/>
    <mergeCell ref="F62:K62"/>
    <mergeCell ref="A63:C63"/>
    <mergeCell ref="F63:K63"/>
    <mergeCell ref="A64:C64"/>
    <mergeCell ref="F64:K64"/>
    <mergeCell ref="A65:C65"/>
    <mergeCell ref="F65:K65"/>
    <mergeCell ref="A66:C66"/>
    <mergeCell ref="F66:K66"/>
    <mergeCell ref="A67:C67"/>
    <mergeCell ref="F67:K67"/>
    <mergeCell ref="A68:C68"/>
    <mergeCell ref="F68:K68"/>
    <mergeCell ref="A69:C69"/>
    <mergeCell ref="F69:K69"/>
    <mergeCell ref="A70:C70"/>
    <mergeCell ref="F70:K70"/>
    <mergeCell ref="A71:C71"/>
    <mergeCell ref="F71:K71"/>
    <mergeCell ref="A72:M72"/>
    <mergeCell ref="A73:M73"/>
    <mergeCell ref="A74:M74"/>
    <mergeCell ref="A75:M75"/>
    <mergeCell ref="A76:M76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755D-EF83-44FC-8884-FA07B13FD5DE}">
  <dimension ref="A1:P77"/>
  <sheetViews>
    <sheetView tabSelected="1" zoomScale="90" zoomScaleNormal="90" workbookViewId="0">
      <selection activeCell="C15" sqref="C15"/>
    </sheetView>
  </sheetViews>
  <sheetFormatPr defaultRowHeight="15" x14ac:dyDescent="0.25"/>
  <cols>
    <col min="1" max="1" width="20.7109375" customWidth="1"/>
    <col min="2" max="2" width="17.7109375" customWidth="1"/>
    <col min="3" max="3" width="42.7109375" customWidth="1"/>
    <col min="6" max="6" width="7.85546875" customWidth="1"/>
  </cols>
  <sheetData>
    <row r="1" spans="1:16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 t="s">
        <v>35</v>
      </c>
      <c r="P1" s="35"/>
    </row>
    <row r="2" spans="1:16" ht="47.25" customHeight="1" thickBot="1" x14ac:dyDescent="0.3">
      <c r="A2" s="113"/>
      <c r="B2" s="114"/>
      <c r="C2" s="116"/>
      <c r="D2" s="121">
        <v>19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0"/>
      <c r="P2" s="35"/>
    </row>
    <row r="3" spans="1:16" ht="15.75" thickBot="1" x14ac:dyDescent="0.3">
      <c r="A3" s="8"/>
    </row>
    <row r="4" spans="1:16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P4" s="10"/>
    </row>
    <row r="5" spans="1:16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6" ht="21" x14ac:dyDescent="0.35">
      <c r="A6" s="14" t="s">
        <v>0</v>
      </c>
      <c r="B6" s="24">
        <v>19</v>
      </c>
      <c r="C6" s="15"/>
      <c r="O6" s="6"/>
    </row>
    <row r="7" spans="1:16" x14ac:dyDescent="0.25">
      <c r="A7" s="7" t="s">
        <v>7</v>
      </c>
      <c r="B7" s="53">
        <v>948.97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O7" s="6"/>
    </row>
    <row r="8" spans="1:16" x14ac:dyDescent="0.25">
      <c r="A8" s="8"/>
      <c r="D8" s="33"/>
      <c r="E8" s="33"/>
      <c r="F8" s="33"/>
      <c r="G8" s="33"/>
      <c r="H8" s="33"/>
      <c r="I8" s="33"/>
      <c r="J8" s="33"/>
      <c r="K8" s="33"/>
      <c r="L8" s="103"/>
      <c r="M8" s="103"/>
      <c r="N8" s="103"/>
      <c r="O8" s="104"/>
      <c r="P8" s="33"/>
    </row>
    <row r="9" spans="1:16" ht="60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8"/>
      <c r="M9" s="28"/>
      <c r="N9" s="28"/>
      <c r="O9" s="48"/>
      <c r="P9" s="54"/>
    </row>
    <row r="10" spans="1:16" x14ac:dyDescent="0.25">
      <c r="A10" s="9">
        <v>1</v>
      </c>
      <c r="B10" s="70">
        <v>45630</v>
      </c>
      <c r="C10" s="70" t="s">
        <v>84</v>
      </c>
      <c r="D10" s="61">
        <v>8.6999999999999993</v>
      </c>
      <c r="E10" s="61">
        <v>10.7</v>
      </c>
      <c r="F10" s="71">
        <v>27</v>
      </c>
      <c r="G10" s="71">
        <v>30</v>
      </c>
      <c r="H10" s="72">
        <v>0.96</v>
      </c>
      <c r="I10" s="61">
        <v>0.87</v>
      </c>
      <c r="J10" s="64">
        <v>0.34</v>
      </c>
      <c r="K10" s="64">
        <v>5.0000000000000001E-3</v>
      </c>
      <c r="L10" s="66"/>
      <c r="M10" s="66"/>
      <c r="O10" s="48"/>
      <c r="P10" s="29"/>
    </row>
    <row r="11" spans="1:16" x14ac:dyDescent="0.25">
      <c r="A11" s="9">
        <v>2</v>
      </c>
      <c r="B11" s="70">
        <v>45630</v>
      </c>
      <c r="C11" s="70" t="s">
        <v>84</v>
      </c>
      <c r="D11" s="61">
        <v>11.4</v>
      </c>
      <c r="E11" s="61">
        <v>6.1</v>
      </c>
      <c r="F11" s="71">
        <v>34</v>
      </c>
      <c r="G11" s="71">
        <v>39</v>
      </c>
      <c r="H11" s="72">
        <v>0.25</v>
      </c>
      <c r="I11" s="61">
        <v>0.22</v>
      </c>
      <c r="J11" s="64">
        <v>0.34</v>
      </c>
      <c r="K11" s="64">
        <v>5.0000000000000001E-3</v>
      </c>
      <c r="L11" s="66"/>
      <c r="M11" s="66"/>
      <c r="O11" s="48"/>
      <c r="P11" s="29"/>
    </row>
    <row r="12" spans="1:16" x14ac:dyDescent="0.25">
      <c r="A12" s="9">
        <v>3</v>
      </c>
      <c r="B12" s="70">
        <v>45630</v>
      </c>
      <c r="C12" s="70" t="s">
        <v>84</v>
      </c>
      <c r="D12" s="61">
        <v>0.5</v>
      </c>
      <c r="E12" s="61">
        <v>9.5</v>
      </c>
      <c r="F12" s="71">
        <v>36</v>
      </c>
      <c r="G12" s="71">
        <v>36</v>
      </c>
      <c r="H12" s="72">
        <v>0.18</v>
      </c>
      <c r="I12" s="61">
        <v>0.18</v>
      </c>
      <c r="J12" s="64">
        <v>0.39</v>
      </c>
      <c r="K12" s="64">
        <v>5.0000000000000001E-3</v>
      </c>
      <c r="L12" s="66"/>
      <c r="M12" s="66"/>
      <c r="O12" s="48"/>
      <c r="P12" s="29"/>
    </row>
    <row r="13" spans="1:16" x14ac:dyDescent="0.25">
      <c r="A13" s="9">
        <v>4</v>
      </c>
      <c r="B13" s="70">
        <v>45630</v>
      </c>
      <c r="C13" s="70" t="s">
        <v>84</v>
      </c>
      <c r="D13" s="61">
        <v>0.5</v>
      </c>
      <c r="E13" s="61">
        <v>8</v>
      </c>
      <c r="F13" s="71">
        <v>38</v>
      </c>
      <c r="G13" s="71">
        <v>38</v>
      </c>
      <c r="H13" s="72">
        <v>0.27</v>
      </c>
      <c r="I13" s="61">
        <v>0.27</v>
      </c>
      <c r="J13" s="64">
        <v>0.4</v>
      </c>
      <c r="K13" s="64">
        <v>5.0000000000000001E-3</v>
      </c>
      <c r="L13" s="66"/>
      <c r="M13" s="66"/>
      <c r="O13" s="48"/>
      <c r="P13" s="29"/>
    </row>
    <row r="14" spans="1:16" x14ac:dyDescent="0.25">
      <c r="A14" s="9">
        <v>5</v>
      </c>
      <c r="B14" s="70">
        <v>45631</v>
      </c>
      <c r="C14" s="70" t="s">
        <v>84</v>
      </c>
      <c r="D14" s="61">
        <v>10.9</v>
      </c>
      <c r="E14" s="61">
        <v>9.4</v>
      </c>
      <c r="F14" s="61">
        <v>28</v>
      </c>
      <c r="G14" s="61">
        <v>32</v>
      </c>
      <c r="H14" s="63">
        <v>1.95</v>
      </c>
      <c r="I14" s="61">
        <v>1.74</v>
      </c>
      <c r="J14" s="61">
        <v>0.57999999999999996</v>
      </c>
      <c r="K14" s="61">
        <v>1.7999999999999999E-2</v>
      </c>
      <c r="L14" s="66"/>
      <c r="M14" s="66"/>
      <c r="O14" s="48"/>
    </row>
    <row r="15" spans="1:16" x14ac:dyDescent="0.25">
      <c r="A15" s="9">
        <v>6</v>
      </c>
      <c r="B15" s="70">
        <v>45631</v>
      </c>
      <c r="C15" s="70" t="s">
        <v>84</v>
      </c>
      <c r="D15" s="61">
        <v>14.7</v>
      </c>
      <c r="E15" s="61">
        <v>11.4</v>
      </c>
      <c r="F15" s="61">
        <v>27</v>
      </c>
      <c r="G15" s="61">
        <v>32</v>
      </c>
      <c r="H15" s="61">
        <v>0.47</v>
      </c>
      <c r="I15" s="61">
        <v>0.39</v>
      </c>
      <c r="J15" s="64">
        <v>0.4</v>
      </c>
      <c r="K15" s="61">
        <v>1.2E-2</v>
      </c>
      <c r="L15" s="66"/>
      <c r="M15" s="66"/>
      <c r="O15" s="48"/>
    </row>
    <row r="16" spans="1:16" x14ac:dyDescent="0.25">
      <c r="A16" s="9">
        <v>7</v>
      </c>
      <c r="B16" s="70">
        <v>45631</v>
      </c>
      <c r="C16" s="70" t="s">
        <v>84</v>
      </c>
      <c r="D16" s="61">
        <v>2.1</v>
      </c>
      <c r="E16" s="61">
        <v>4.4000000000000004</v>
      </c>
      <c r="F16" s="61">
        <v>39</v>
      </c>
      <c r="G16" s="61">
        <v>40</v>
      </c>
      <c r="H16" s="61">
        <v>0.35</v>
      </c>
      <c r="I16" s="61">
        <v>0.34</v>
      </c>
      <c r="J16" s="61">
        <v>0.51</v>
      </c>
      <c r="K16" s="61">
        <v>1.2999999999999999E-2</v>
      </c>
      <c r="L16" s="66"/>
      <c r="M16" s="66"/>
      <c r="O16" s="48"/>
    </row>
    <row r="17" spans="1:16" x14ac:dyDescent="0.25">
      <c r="A17" s="9">
        <v>8</v>
      </c>
      <c r="B17" s="70">
        <v>45631</v>
      </c>
      <c r="C17" s="70" t="s">
        <v>84</v>
      </c>
      <c r="D17" s="61">
        <v>2.4</v>
      </c>
      <c r="E17" s="61">
        <v>5.6</v>
      </c>
      <c r="F17" s="61">
        <v>39</v>
      </c>
      <c r="G17" s="61">
        <v>40</v>
      </c>
      <c r="H17" s="72">
        <v>0.21</v>
      </c>
      <c r="I17" s="61">
        <v>0.21</v>
      </c>
      <c r="J17" s="64">
        <v>0.4</v>
      </c>
      <c r="K17" s="61">
        <v>8.9999999999999993E-3</v>
      </c>
      <c r="L17" s="66"/>
      <c r="M17" s="66"/>
      <c r="O17" s="48"/>
    </row>
    <row r="18" spans="1:16" x14ac:dyDescent="0.25">
      <c r="A18" s="9">
        <v>9</v>
      </c>
      <c r="B18" s="70">
        <v>45632</v>
      </c>
      <c r="C18" s="70" t="s">
        <v>84</v>
      </c>
      <c r="D18" s="61">
        <v>6.5</v>
      </c>
      <c r="E18" s="61">
        <v>10.9</v>
      </c>
      <c r="F18" s="61">
        <v>24</v>
      </c>
      <c r="G18" s="61">
        <v>26</v>
      </c>
      <c r="H18" s="72">
        <v>0.68</v>
      </c>
      <c r="I18" s="61">
        <v>0.64</v>
      </c>
      <c r="J18" s="64">
        <v>0.4</v>
      </c>
      <c r="K18" s="64">
        <v>5.0000000000000001E-3</v>
      </c>
      <c r="L18" s="66"/>
      <c r="M18" s="66"/>
      <c r="O18" s="48"/>
    </row>
    <row r="19" spans="1:16" x14ac:dyDescent="0.25">
      <c r="A19" s="9">
        <v>10</v>
      </c>
      <c r="B19" s="70">
        <v>45632</v>
      </c>
      <c r="C19" s="70" t="s">
        <v>84</v>
      </c>
      <c r="D19" s="61">
        <v>9.1999999999999993</v>
      </c>
      <c r="E19" s="61">
        <v>7.1</v>
      </c>
      <c r="F19" s="61">
        <v>20</v>
      </c>
      <c r="G19" s="61">
        <v>23</v>
      </c>
      <c r="H19" s="72">
        <v>0.86</v>
      </c>
      <c r="I19" s="61">
        <v>0.78</v>
      </c>
      <c r="J19" s="64">
        <v>0.4</v>
      </c>
      <c r="K19" s="64">
        <v>5.0000000000000001E-3</v>
      </c>
      <c r="L19" s="66"/>
      <c r="M19" s="66"/>
      <c r="O19" s="48"/>
    </row>
    <row r="20" spans="1:16" x14ac:dyDescent="0.25">
      <c r="A20" s="9">
        <v>11</v>
      </c>
      <c r="B20" s="70">
        <v>45635</v>
      </c>
      <c r="C20" s="70" t="s">
        <v>84</v>
      </c>
      <c r="D20" s="61">
        <v>1.6</v>
      </c>
      <c r="E20" s="61">
        <v>9</v>
      </c>
      <c r="F20" s="61">
        <v>28</v>
      </c>
      <c r="G20" s="61">
        <v>29</v>
      </c>
      <c r="H20" s="63">
        <v>1.32</v>
      </c>
      <c r="I20" s="61">
        <v>1.3</v>
      </c>
      <c r="J20" s="64">
        <v>0.4</v>
      </c>
      <c r="K20" s="64">
        <v>5.0000000000000001E-3</v>
      </c>
      <c r="L20" s="66"/>
      <c r="M20" s="66"/>
      <c r="O20" s="48"/>
    </row>
    <row r="21" spans="1:16" x14ac:dyDescent="0.25">
      <c r="A21" s="9">
        <v>12</v>
      </c>
      <c r="B21" s="70">
        <v>45635</v>
      </c>
      <c r="C21" s="70" t="s">
        <v>84</v>
      </c>
      <c r="D21" s="61">
        <v>0.8</v>
      </c>
      <c r="E21" s="61">
        <v>3.8</v>
      </c>
      <c r="F21" s="61">
        <v>36</v>
      </c>
      <c r="G21" s="61">
        <v>36</v>
      </c>
      <c r="H21" s="72">
        <v>0.14000000000000001</v>
      </c>
      <c r="I21" s="61">
        <v>0.13</v>
      </c>
      <c r="J21" s="64">
        <v>0.4</v>
      </c>
      <c r="K21" s="64">
        <v>5.0000000000000001E-3</v>
      </c>
      <c r="L21" s="66"/>
      <c r="M21" s="66"/>
      <c r="O21" s="48"/>
    </row>
    <row r="22" spans="1:16" x14ac:dyDescent="0.25">
      <c r="A22" s="9">
        <v>13</v>
      </c>
      <c r="B22" s="70">
        <v>45635</v>
      </c>
      <c r="C22" s="70" t="s">
        <v>84</v>
      </c>
      <c r="D22" s="61">
        <v>6.9</v>
      </c>
      <c r="E22" s="61">
        <v>9.1</v>
      </c>
      <c r="F22" s="61">
        <v>26</v>
      </c>
      <c r="G22" s="61">
        <v>28</v>
      </c>
      <c r="H22" s="63">
        <v>1.92</v>
      </c>
      <c r="I22" s="61">
        <v>1.78</v>
      </c>
      <c r="J22" s="64">
        <v>0.4</v>
      </c>
      <c r="K22" s="61">
        <v>8.0000000000000002E-3</v>
      </c>
      <c r="L22" s="66"/>
      <c r="M22" s="66"/>
      <c r="O22" s="48"/>
    </row>
    <row r="23" spans="1:16" x14ac:dyDescent="0.25">
      <c r="A23" s="9">
        <v>14</v>
      </c>
      <c r="B23" s="70">
        <v>45636</v>
      </c>
      <c r="C23" s="70" t="s">
        <v>84</v>
      </c>
      <c r="D23" s="61">
        <v>5</v>
      </c>
      <c r="E23" s="61">
        <v>8.8000000000000007</v>
      </c>
      <c r="F23" s="61">
        <v>30</v>
      </c>
      <c r="G23" s="61">
        <v>31</v>
      </c>
      <c r="H23" s="61">
        <v>0.54</v>
      </c>
      <c r="I23" s="61">
        <v>0.51</v>
      </c>
      <c r="J23" s="61">
        <v>0.53</v>
      </c>
      <c r="K23" s="61">
        <v>1.7000000000000001E-2</v>
      </c>
      <c r="L23" s="66"/>
      <c r="M23" s="66"/>
      <c r="O23" s="48"/>
    </row>
    <row r="24" spans="1:16" x14ac:dyDescent="0.25">
      <c r="A24" s="9">
        <v>15</v>
      </c>
      <c r="B24" s="70">
        <v>45636</v>
      </c>
      <c r="C24" s="70" t="s">
        <v>84</v>
      </c>
      <c r="D24" s="61">
        <v>7.3</v>
      </c>
      <c r="E24" s="61">
        <v>12.3</v>
      </c>
      <c r="F24" s="61">
        <v>25</v>
      </c>
      <c r="G24" s="61">
        <v>27</v>
      </c>
      <c r="H24" s="61">
        <v>0.65</v>
      </c>
      <c r="I24" s="61">
        <v>0.6</v>
      </c>
      <c r="J24" s="64">
        <v>0.4</v>
      </c>
      <c r="K24" s="64">
        <v>5.0000000000000001E-3</v>
      </c>
      <c r="L24" s="59"/>
      <c r="M24" s="66"/>
      <c r="O24" s="48"/>
    </row>
    <row r="25" spans="1:16" x14ac:dyDescent="0.25">
      <c r="A25" s="9">
        <v>16</v>
      </c>
      <c r="B25" s="70">
        <v>45636</v>
      </c>
      <c r="C25" s="70" t="s">
        <v>84</v>
      </c>
      <c r="D25" s="61">
        <v>10.1</v>
      </c>
      <c r="E25" s="61">
        <v>8.1999999999999993</v>
      </c>
      <c r="F25" s="61">
        <v>24</v>
      </c>
      <c r="G25" s="61">
        <v>27</v>
      </c>
      <c r="H25" s="63">
        <v>1.1000000000000001</v>
      </c>
      <c r="I25" s="61">
        <v>0.99</v>
      </c>
      <c r="J25" s="61">
        <v>0.73</v>
      </c>
      <c r="K25" s="61">
        <v>2.7E-2</v>
      </c>
      <c r="L25" s="59"/>
      <c r="M25" s="66"/>
      <c r="O25" s="48"/>
    </row>
    <row r="26" spans="1:16" x14ac:dyDescent="0.25">
      <c r="A26" s="9">
        <v>17</v>
      </c>
      <c r="B26" s="70">
        <v>45637</v>
      </c>
      <c r="C26" s="70" t="s">
        <v>84</v>
      </c>
      <c r="D26" s="61">
        <v>0.5</v>
      </c>
      <c r="E26" s="61">
        <v>3.5</v>
      </c>
      <c r="F26" s="61">
        <v>38</v>
      </c>
      <c r="G26" s="61">
        <v>38</v>
      </c>
      <c r="H26" s="72">
        <v>0.31</v>
      </c>
      <c r="I26" s="61">
        <v>0.3</v>
      </c>
      <c r="J26" s="64">
        <v>0.4</v>
      </c>
      <c r="K26" s="64">
        <v>5.0000000000000001E-3</v>
      </c>
      <c r="L26" s="19"/>
      <c r="M26" s="66"/>
      <c r="O26" s="48"/>
    </row>
    <row r="27" spans="1:16" x14ac:dyDescent="0.25">
      <c r="A27" s="9">
        <v>18</v>
      </c>
      <c r="B27" s="70">
        <v>45637</v>
      </c>
      <c r="C27" s="70" t="s">
        <v>84</v>
      </c>
      <c r="D27" s="61">
        <v>4.5999999999999996</v>
      </c>
      <c r="E27" s="61">
        <v>8.9</v>
      </c>
      <c r="F27" s="61">
        <v>29</v>
      </c>
      <c r="G27" s="61">
        <v>31</v>
      </c>
      <c r="H27" s="61">
        <v>0.57999999999999996</v>
      </c>
      <c r="I27" s="61">
        <v>0.55000000000000004</v>
      </c>
      <c r="J27" s="61">
        <v>0.64</v>
      </c>
      <c r="K27" s="61">
        <v>2.1000000000000001E-2</v>
      </c>
      <c r="L27" s="19"/>
      <c r="M27" s="66"/>
      <c r="N27" s="19"/>
      <c r="O27" s="48"/>
    </row>
    <row r="28" spans="1:16" x14ac:dyDescent="0.25">
      <c r="A28" s="9">
        <v>19</v>
      </c>
      <c r="B28" s="70">
        <v>45637</v>
      </c>
      <c r="C28" s="70" t="s">
        <v>84</v>
      </c>
      <c r="D28" s="61">
        <v>7.6</v>
      </c>
      <c r="E28" s="61">
        <v>12.2</v>
      </c>
      <c r="F28" s="61">
        <v>31</v>
      </c>
      <c r="G28" s="61">
        <v>34</v>
      </c>
      <c r="H28" s="72">
        <v>0.9</v>
      </c>
      <c r="I28" s="61">
        <v>0.83</v>
      </c>
      <c r="J28" s="64">
        <v>0.4</v>
      </c>
      <c r="K28" s="61">
        <v>0.01</v>
      </c>
      <c r="M28" s="66"/>
      <c r="N28" s="19"/>
      <c r="O28" s="48"/>
    </row>
    <row r="29" spans="1:16" x14ac:dyDescent="0.25">
      <c r="A29" s="9">
        <v>20</v>
      </c>
      <c r="B29" s="70">
        <v>45637</v>
      </c>
      <c r="C29" s="70" t="s">
        <v>84</v>
      </c>
      <c r="D29" s="61">
        <v>6.4</v>
      </c>
      <c r="E29" s="61">
        <v>9.6</v>
      </c>
      <c r="F29" s="61">
        <v>29</v>
      </c>
      <c r="G29" s="61">
        <v>31</v>
      </c>
      <c r="H29" s="61">
        <v>0.59</v>
      </c>
      <c r="I29" s="61">
        <v>0.55000000000000004</v>
      </c>
      <c r="J29" s="61">
        <v>0.43</v>
      </c>
      <c r="K29" s="61">
        <v>1.4E-2</v>
      </c>
      <c r="M29" s="66"/>
      <c r="N29" s="19"/>
      <c r="O29" s="48"/>
      <c r="P29" s="19"/>
    </row>
    <row r="30" spans="1:16" x14ac:dyDescent="0.25">
      <c r="A30" s="9">
        <v>21</v>
      </c>
      <c r="B30" s="70">
        <v>45638</v>
      </c>
      <c r="C30" s="70" t="s">
        <v>84</v>
      </c>
      <c r="D30" s="61">
        <v>7.6</v>
      </c>
      <c r="E30" s="61">
        <v>12</v>
      </c>
      <c r="F30" s="61">
        <v>28</v>
      </c>
      <c r="G30" s="61">
        <v>31</v>
      </c>
      <c r="H30" s="61">
        <v>0.44</v>
      </c>
      <c r="I30" s="61">
        <v>0.41</v>
      </c>
      <c r="J30" s="64">
        <v>0.4</v>
      </c>
      <c r="K30" s="61">
        <v>7.0000000000000001E-3</v>
      </c>
      <c r="M30" s="66"/>
      <c r="N30" s="19"/>
      <c r="O30" s="48"/>
      <c r="P30" s="19"/>
    </row>
    <row r="31" spans="1:16" x14ac:dyDescent="0.25">
      <c r="A31" s="9">
        <v>22</v>
      </c>
      <c r="B31" s="70">
        <v>45638</v>
      </c>
      <c r="C31" s="70" t="s">
        <v>84</v>
      </c>
      <c r="D31" s="61">
        <v>0.6</v>
      </c>
      <c r="E31" s="61">
        <v>4.0999999999999996</v>
      </c>
      <c r="F31" s="61">
        <v>40</v>
      </c>
      <c r="G31" s="61">
        <v>40</v>
      </c>
      <c r="H31" s="72">
        <v>0.31</v>
      </c>
      <c r="I31" s="61">
        <v>0.3</v>
      </c>
      <c r="J31" s="64">
        <v>0.4</v>
      </c>
      <c r="K31" s="65">
        <v>5.0000000000000001E-3</v>
      </c>
      <c r="M31" s="66"/>
      <c r="N31" s="19"/>
      <c r="O31" s="48"/>
      <c r="P31" s="19"/>
    </row>
    <row r="32" spans="1:16" x14ac:dyDescent="0.25">
      <c r="A32" s="9">
        <v>23</v>
      </c>
      <c r="B32" s="70">
        <v>45638</v>
      </c>
      <c r="C32" s="70" t="s">
        <v>84</v>
      </c>
      <c r="D32" s="61">
        <v>14.6</v>
      </c>
      <c r="E32" s="61">
        <v>13.7</v>
      </c>
      <c r="F32" s="61">
        <v>24</v>
      </c>
      <c r="G32" s="61">
        <v>29</v>
      </c>
      <c r="H32" s="63">
        <v>1.53</v>
      </c>
      <c r="I32" s="61">
        <v>1.3</v>
      </c>
      <c r="J32" s="64">
        <v>0.4</v>
      </c>
      <c r="K32" s="61">
        <v>1.2999999999999999E-2</v>
      </c>
      <c r="M32" s="66"/>
      <c r="N32" s="19"/>
      <c r="O32" s="48"/>
      <c r="P32" s="19"/>
    </row>
    <row r="33" spans="1:16" x14ac:dyDescent="0.25">
      <c r="A33" s="9">
        <v>24</v>
      </c>
      <c r="B33" s="70">
        <v>45638</v>
      </c>
      <c r="C33" s="70" t="s">
        <v>84</v>
      </c>
      <c r="D33" s="61">
        <v>7.1</v>
      </c>
      <c r="E33" s="61">
        <v>14.9</v>
      </c>
      <c r="F33" s="61">
        <v>28</v>
      </c>
      <c r="G33" s="61">
        <v>26</v>
      </c>
      <c r="H33" s="63">
        <v>1.44</v>
      </c>
      <c r="I33" s="61">
        <v>1.34</v>
      </c>
      <c r="J33" s="61">
        <v>0.76</v>
      </c>
      <c r="K33" s="61">
        <v>2.5000000000000001E-2</v>
      </c>
      <c r="M33" s="66"/>
      <c r="N33" s="19"/>
      <c r="O33" s="48"/>
      <c r="P33" s="19"/>
    </row>
    <row r="34" spans="1:16" x14ac:dyDescent="0.25">
      <c r="A34" s="21" t="s">
        <v>37</v>
      </c>
      <c r="B34" s="1"/>
      <c r="C34" s="1"/>
      <c r="D34" s="55">
        <f>AVERAGE(D10:D33)</f>
        <v>6.1499999999999986</v>
      </c>
      <c r="E34" s="55">
        <f t="shared" ref="E34:K34" si="0">AVERAGE(E10:E33)</f>
        <v>8.8833333333333311</v>
      </c>
      <c r="F34" s="55">
        <f>AVERAGE(F10:F33)</f>
        <v>30.333333333333332</v>
      </c>
      <c r="G34" s="55">
        <f t="shared" si="0"/>
        <v>32.25</v>
      </c>
      <c r="H34" s="3">
        <f>AVERAGE(H10:H33)</f>
        <v>0.74791666666666667</v>
      </c>
      <c r="I34" s="3">
        <f t="shared" si="0"/>
        <v>0.6887500000000002</v>
      </c>
      <c r="J34" s="3">
        <f t="shared" si="0"/>
        <v>0.45208333333333345</v>
      </c>
      <c r="K34" s="38">
        <f t="shared" si="0"/>
        <v>1.0375000000000002E-2</v>
      </c>
      <c r="M34" s="66"/>
      <c r="N34" s="49"/>
      <c r="O34" s="6"/>
      <c r="P34" s="34"/>
    </row>
    <row r="35" spans="1:16" x14ac:dyDescent="0.25">
      <c r="A35" s="8"/>
      <c r="D35" s="16"/>
      <c r="E35" s="16"/>
      <c r="F35" s="16"/>
      <c r="G35" s="16"/>
      <c r="H35" s="16"/>
      <c r="I35" s="16"/>
      <c r="J35" s="16"/>
      <c r="K35" s="16"/>
      <c r="M35" s="66"/>
      <c r="O35" s="6"/>
    </row>
    <row r="36" spans="1:16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M36" s="66"/>
      <c r="O36" s="6"/>
    </row>
    <row r="37" spans="1:16" x14ac:dyDescent="0.25">
      <c r="A37" s="18" t="s">
        <v>41</v>
      </c>
      <c r="D37" s="16"/>
      <c r="E37" s="16"/>
      <c r="O37" s="6"/>
    </row>
    <row r="38" spans="1:16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5"/>
    </row>
    <row r="39" spans="1:16" ht="15.75" thickBot="1" x14ac:dyDescent="0.3"/>
    <row r="40" spans="1:16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7"/>
      <c r="P40" s="10"/>
    </row>
    <row r="41" spans="1:16" x14ac:dyDescent="0.25">
      <c r="A41" s="8"/>
      <c r="O41" s="6"/>
    </row>
    <row r="42" spans="1:16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10"/>
      <c r="O42" s="6"/>
    </row>
    <row r="43" spans="1:16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9"/>
      <c r="O43" s="6"/>
    </row>
    <row r="44" spans="1:16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9"/>
      <c r="O44" s="6"/>
    </row>
    <row r="45" spans="1:16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10"/>
      <c r="O45" s="6"/>
    </row>
    <row r="46" spans="1:16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9"/>
      <c r="O46" s="6"/>
    </row>
    <row r="47" spans="1:16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9"/>
      <c r="O47" s="6"/>
    </row>
    <row r="48" spans="1:16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3"/>
      <c r="O48" s="6"/>
    </row>
    <row r="49" spans="1:15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6"/>
      <c r="O49" s="6"/>
    </row>
    <row r="50" spans="1:15" x14ac:dyDescent="0.25">
      <c r="A50" s="82" t="s">
        <v>11</v>
      </c>
      <c r="B50" s="82"/>
      <c r="C50" s="82"/>
      <c r="D50" s="50" t="s">
        <v>5</v>
      </c>
      <c r="E50" s="56">
        <f>E34</f>
        <v>8.8833333333333311</v>
      </c>
      <c r="F50" s="83" t="s">
        <v>33</v>
      </c>
      <c r="G50" s="84"/>
      <c r="H50" s="84"/>
      <c r="I50" s="84"/>
      <c r="J50" s="84"/>
      <c r="K50" s="84"/>
      <c r="L50" s="84"/>
      <c r="M50" s="85"/>
      <c r="O50" s="6"/>
    </row>
    <row r="51" spans="1:15" x14ac:dyDescent="0.25">
      <c r="A51" s="82" t="s">
        <v>12</v>
      </c>
      <c r="B51" s="82"/>
      <c r="C51" s="82"/>
      <c r="D51" s="50" t="s">
        <v>13</v>
      </c>
      <c r="E51" s="56">
        <f>D34</f>
        <v>6.1499999999999986</v>
      </c>
      <c r="F51" s="83" t="s">
        <v>33</v>
      </c>
      <c r="G51" s="84"/>
      <c r="H51" s="84"/>
      <c r="I51" s="84"/>
      <c r="J51" s="84"/>
      <c r="K51" s="84"/>
      <c r="L51" s="84"/>
      <c r="M51" s="85"/>
      <c r="O51" s="6"/>
    </row>
    <row r="52" spans="1:15" x14ac:dyDescent="0.25">
      <c r="A52" s="82" t="s">
        <v>14</v>
      </c>
      <c r="B52" s="82"/>
      <c r="C52" s="82"/>
      <c r="D52" s="50" t="s">
        <v>4</v>
      </c>
      <c r="E52" s="56">
        <f>F34</f>
        <v>30.333333333333332</v>
      </c>
      <c r="F52" s="83" t="s">
        <v>33</v>
      </c>
      <c r="G52" s="84"/>
      <c r="H52" s="84"/>
      <c r="I52" s="84"/>
      <c r="J52" s="84"/>
      <c r="K52" s="84"/>
      <c r="L52" s="84"/>
      <c r="M52" s="85"/>
      <c r="O52" s="6"/>
    </row>
    <row r="53" spans="1:15" x14ac:dyDescent="0.25">
      <c r="A53" s="82" t="s">
        <v>14</v>
      </c>
      <c r="B53" s="82"/>
      <c r="C53" s="82"/>
      <c r="D53" s="50" t="s">
        <v>15</v>
      </c>
      <c r="E53" s="56">
        <f>G34</f>
        <v>32.25</v>
      </c>
      <c r="F53" s="83" t="s">
        <v>33</v>
      </c>
      <c r="G53" s="84"/>
      <c r="H53" s="84"/>
      <c r="I53" s="84"/>
      <c r="J53" s="84"/>
      <c r="K53" s="84"/>
      <c r="L53" s="84"/>
      <c r="M53" s="85"/>
      <c r="O53" s="6"/>
    </row>
    <row r="54" spans="1:15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O54" s="6"/>
    </row>
    <row r="55" spans="1:15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3"/>
      <c r="O55" s="6"/>
    </row>
    <row r="56" spans="1:15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6"/>
      <c r="O56" s="6"/>
    </row>
    <row r="57" spans="1:15" x14ac:dyDescent="0.25">
      <c r="A57" s="82" t="s">
        <v>17</v>
      </c>
      <c r="B57" s="82"/>
      <c r="C57" s="82"/>
      <c r="D57" s="50" t="s">
        <v>5</v>
      </c>
      <c r="E57" s="51">
        <f>H34</f>
        <v>0.74791666666666667</v>
      </c>
      <c r="F57" s="83" t="s">
        <v>33</v>
      </c>
      <c r="G57" s="84"/>
      <c r="H57" s="84"/>
      <c r="I57" s="84"/>
      <c r="J57" s="84"/>
      <c r="K57" s="84"/>
      <c r="L57" s="57"/>
      <c r="M57" s="58"/>
      <c r="O57" s="6"/>
    </row>
    <row r="58" spans="1:15" x14ac:dyDescent="0.25">
      <c r="A58" s="82" t="s">
        <v>18</v>
      </c>
      <c r="B58" s="82"/>
      <c r="C58" s="82"/>
      <c r="D58" s="50" t="s">
        <v>19</v>
      </c>
      <c r="E58" s="11">
        <v>1.0900000000000001</v>
      </c>
      <c r="F58" s="83">
        <v>50</v>
      </c>
      <c r="G58" s="84"/>
      <c r="H58" s="84"/>
      <c r="I58" s="84"/>
      <c r="J58" s="84"/>
      <c r="K58" s="84"/>
      <c r="L58" s="57"/>
      <c r="M58" s="58"/>
      <c r="O58" s="6"/>
    </row>
    <row r="59" spans="1:15" x14ac:dyDescent="0.25">
      <c r="A59" s="82" t="s">
        <v>20</v>
      </c>
      <c r="B59" s="82"/>
      <c r="C59" s="82"/>
      <c r="D59" s="50" t="s">
        <v>19</v>
      </c>
      <c r="E59" s="11">
        <v>1.1100000000000001</v>
      </c>
      <c r="F59" s="83">
        <v>5</v>
      </c>
      <c r="G59" s="84"/>
      <c r="H59" s="84"/>
      <c r="I59" s="84"/>
      <c r="J59" s="84"/>
      <c r="K59" s="84"/>
      <c r="L59" s="57"/>
      <c r="M59" s="58"/>
      <c r="O59" s="6"/>
    </row>
    <row r="60" spans="1:15" x14ac:dyDescent="0.25">
      <c r="A60" s="82" t="s">
        <v>21</v>
      </c>
      <c r="B60" s="82"/>
      <c r="C60" s="82"/>
      <c r="D60" s="50" t="s">
        <v>19</v>
      </c>
      <c r="E60" s="41">
        <v>0.19</v>
      </c>
      <c r="F60" s="83">
        <v>4</v>
      </c>
      <c r="G60" s="84"/>
      <c r="H60" s="84"/>
      <c r="I60" s="84"/>
      <c r="J60" s="84"/>
      <c r="K60" s="84"/>
      <c r="L60" s="57"/>
      <c r="M60" s="58"/>
      <c r="O60" s="6"/>
    </row>
    <row r="61" spans="1:15" x14ac:dyDescent="0.25">
      <c r="A61" s="82" t="s">
        <v>22</v>
      </c>
      <c r="B61" s="82"/>
      <c r="C61" s="82"/>
      <c r="D61" s="50" t="s">
        <v>19</v>
      </c>
      <c r="E61" s="11">
        <v>5.28</v>
      </c>
      <c r="F61" s="83">
        <v>100</v>
      </c>
      <c r="G61" s="84"/>
      <c r="H61" s="84"/>
      <c r="I61" s="84"/>
      <c r="J61" s="84"/>
      <c r="K61" s="84"/>
      <c r="L61" s="57"/>
      <c r="M61" s="58"/>
      <c r="O61" s="6"/>
    </row>
    <row r="62" spans="1:15" x14ac:dyDescent="0.25">
      <c r="A62" s="82" t="s">
        <v>23</v>
      </c>
      <c r="B62" s="82"/>
      <c r="C62" s="82"/>
      <c r="D62" s="50" t="s">
        <v>19</v>
      </c>
      <c r="E62" s="11">
        <v>0.71</v>
      </c>
      <c r="F62" s="83">
        <v>18</v>
      </c>
      <c r="G62" s="84"/>
      <c r="H62" s="84"/>
      <c r="I62" s="84"/>
      <c r="J62" s="84"/>
      <c r="K62" s="84"/>
      <c r="L62" s="57"/>
      <c r="M62" s="58"/>
      <c r="O62" s="6"/>
    </row>
    <row r="63" spans="1:15" x14ac:dyDescent="0.25">
      <c r="A63" s="82" t="s">
        <v>24</v>
      </c>
      <c r="B63" s="82"/>
      <c r="C63" s="82"/>
      <c r="D63" s="50" t="s">
        <v>19</v>
      </c>
      <c r="E63" s="127">
        <v>835.41</v>
      </c>
      <c r="F63" s="83">
        <v>500</v>
      </c>
      <c r="G63" s="84"/>
      <c r="H63" s="84"/>
      <c r="I63" s="84"/>
      <c r="J63" s="84"/>
      <c r="K63" s="84"/>
      <c r="L63" s="57"/>
      <c r="M63" s="58"/>
      <c r="O63" s="6"/>
    </row>
    <row r="64" spans="1:15" x14ac:dyDescent="0.25">
      <c r="A64" s="82" t="s">
        <v>25</v>
      </c>
      <c r="B64" s="82"/>
      <c r="C64" s="82"/>
      <c r="D64" s="50" t="s">
        <v>19</v>
      </c>
      <c r="E64" s="41">
        <v>0.19</v>
      </c>
      <c r="F64" s="83">
        <v>240</v>
      </c>
      <c r="G64" s="84"/>
      <c r="H64" s="84"/>
      <c r="I64" s="84"/>
      <c r="J64" s="84"/>
      <c r="K64" s="84"/>
      <c r="L64" s="57"/>
      <c r="M64" s="58"/>
      <c r="O64" s="6"/>
    </row>
    <row r="65" spans="1:15" x14ac:dyDescent="0.25">
      <c r="A65" s="82" t="s">
        <v>26</v>
      </c>
      <c r="B65" s="82"/>
      <c r="C65" s="82"/>
      <c r="D65" s="50" t="s">
        <v>19</v>
      </c>
      <c r="E65" s="11">
        <v>27.33</v>
      </c>
      <c r="F65" s="83">
        <v>250</v>
      </c>
      <c r="G65" s="84"/>
      <c r="H65" s="84"/>
      <c r="I65" s="84"/>
      <c r="J65" s="84"/>
      <c r="K65" s="84"/>
      <c r="L65" s="57"/>
      <c r="M65" s="58"/>
      <c r="O65" s="6"/>
    </row>
    <row r="66" spans="1:15" x14ac:dyDescent="0.25">
      <c r="A66" s="82" t="s">
        <v>27</v>
      </c>
      <c r="B66" s="82"/>
      <c r="C66" s="82"/>
      <c r="D66" s="50" t="s">
        <v>6</v>
      </c>
      <c r="E66" s="44">
        <f>K34</f>
        <v>1.0375000000000002E-2</v>
      </c>
      <c r="F66" s="83" t="s">
        <v>33</v>
      </c>
      <c r="G66" s="84"/>
      <c r="H66" s="84"/>
      <c r="I66" s="84"/>
      <c r="J66" s="84"/>
      <c r="K66" s="84"/>
      <c r="L66" s="57"/>
      <c r="M66" s="58"/>
      <c r="O66" s="6"/>
    </row>
    <row r="67" spans="1:15" x14ac:dyDescent="0.25">
      <c r="A67" s="82" t="s">
        <v>28</v>
      </c>
      <c r="B67" s="82"/>
      <c r="C67" s="82"/>
      <c r="D67" s="50" t="s">
        <v>19</v>
      </c>
      <c r="E67" s="11">
        <v>2.78</v>
      </c>
      <c r="F67" s="83">
        <v>30</v>
      </c>
      <c r="G67" s="84"/>
      <c r="H67" s="84"/>
      <c r="I67" s="84"/>
      <c r="J67" s="84"/>
      <c r="K67" s="84"/>
      <c r="L67" s="57"/>
      <c r="M67" s="58"/>
      <c r="O67" s="6"/>
    </row>
    <row r="68" spans="1:15" x14ac:dyDescent="0.25">
      <c r="A68" s="82" t="s">
        <v>29</v>
      </c>
      <c r="B68" s="82"/>
      <c r="C68" s="82"/>
      <c r="D68" s="50" t="s">
        <v>19</v>
      </c>
      <c r="E68" s="41">
        <v>0.12</v>
      </c>
      <c r="F68" s="83">
        <v>5</v>
      </c>
      <c r="G68" s="84"/>
      <c r="H68" s="84"/>
      <c r="I68" s="84"/>
      <c r="J68" s="84"/>
      <c r="K68" s="84"/>
      <c r="L68" s="57"/>
      <c r="M68" s="58"/>
      <c r="O68" s="6"/>
    </row>
    <row r="69" spans="1:15" x14ac:dyDescent="0.25">
      <c r="A69" s="82" t="s">
        <v>30</v>
      </c>
      <c r="B69" s="82"/>
      <c r="C69" s="82"/>
      <c r="D69" s="50" t="s">
        <v>19</v>
      </c>
      <c r="E69" s="11">
        <v>2.0499999999999998</v>
      </c>
      <c r="F69" s="83">
        <v>10</v>
      </c>
      <c r="G69" s="84"/>
      <c r="H69" s="84"/>
      <c r="I69" s="84"/>
      <c r="J69" s="84"/>
      <c r="K69" s="84"/>
      <c r="L69" s="57"/>
      <c r="M69" s="58"/>
      <c r="O69" s="6"/>
    </row>
    <row r="70" spans="1:15" x14ac:dyDescent="0.25">
      <c r="A70" s="82" t="s">
        <v>50</v>
      </c>
      <c r="B70" s="82"/>
      <c r="C70" s="82"/>
      <c r="D70" s="50" t="s">
        <v>19</v>
      </c>
      <c r="E70" s="11">
        <v>4.18</v>
      </c>
      <c r="F70" s="83" t="s">
        <v>33</v>
      </c>
      <c r="G70" s="84"/>
      <c r="H70" s="84"/>
      <c r="I70" s="84"/>
      <c r="J70" s="84"/>
      <c r="K70" s="84"/>
      <c r="L70" s="57"/>
      <c r="M70" s="58"/>
      <c r="O70" s="6"/>
    </row>
    <row r="71" spans="1:15" x14ac:dyDescent="0.25">
      <c r="A71" s="82" t="s">
        <v>51</v>
      </c>
      <c r="B71" s="82"/>
      <c r="C71" s="82"/>
      <c r="D71" s="50" t="s">
        <v>5</v>
      </c>
      <c r="E71" s="11">
        <v>0.1</v>
      </c>
      <c r="F71" s="83" t="s">
        <v>33</v>
      </c>
      <c r="G71" s="84"/>
      <c r="H71" s="84"/>
      <c r="I71" s="84"/>
      <c r="J71" s="84"/>
      <c r="K71" s="84"/>
      <c r="L71" s="57"/>
      <c r="M71" s="58"/>
      <c r="O71" s="6"/>
    </row>
    <row r="72" spans="1:15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O72" s="6"/>
    </row>
    <row r="73" spans="1:15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O73" s="6"/>
    </row>
    <row r="74" spans="1:15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O74" s="6"/>
    </row>
    <row r="75" spans="1:15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O75" s="6"/>
    </row>
    <row r="76" spans="1:15" ht="15.75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4"/>
      <c r="O76" s="5"/>
    </row>
    <row r="77" spans="1:15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</sheetData>
  <mergeCells count="66">
    <mergeCell ref="A45:M45"/>
    <mergeCell ref="A1:B2"/>
    <mergeCell ref="C1:C2"/>
    <mergeCell ref="D1:N1"/>
    <mergeCell ref="O1:O2"/>
    <mergeCell ref="D2:N2"/>
    <mergeCell ref="A4:O4"/>
    <mergeCell ref="L8:O8"/>
    <mergeCell ref="A40:O40"/>
    <mergeCell ref="A42:M42"/>
    <mergeCell ref="A43:M43"/>
    <mergeCell ref="A44:M44"/>
    <mergeCell ref="A46:M46"/>
    <mergeCell ref="A47:M47"/>
    <mergeCell ref="A48:C49"/>
    <mergeCell ref="D48:D49"/>
    <mergeCell ref="E48:E49"/>
    <mergeCell ref="F48:M49"/>
    <mergeCell ref="A50:C50"/>
    <mergeCell ref="F50:M50"/>
    <mergeCell ref="A51:C51"/>
    <mergeCell ref="F51:M51"/>
    <mergeCell ref="A52:C52"/>
    <mergeCell ref="F52:M52"/>
    <mergeCell ref="A53:C53"/>
    <mergeCell ref="F53:M53"/>
    <mergeCell ref="A54:M54"/>
    <mergeCell ref="A55:C56"/>
    <mergeCell ref="D55:D56"/>
    <mergeCell ref="E55:E56"/>
    <mergeCell ref="F55:M56"/>
    <mergeCell ref="A57:C57"/>
    <mergeCell ref="F57:K57"/>
    <mergeCell ref="A58:C58"/>
    <mergeCell ref="F58:K58"/>
    <mergeCell ref="A59:C59"/>
    <mergeCell ref="F59:K59"/>
    <mergeCell ref="A60:C60"/>
    <mergeCell ref="F60:K60"/>
    <mergeCell ref="A61:C61"/>
    <mergeCell ref="F61:K61"/>
    <mergeCell ref="A62:C62"/>
    <mergeCell ref="F62:K62"/>
    <mergeCell ref="A63:C63"/>
    <mergeCell ref="F63:K63"/>
    <mergeCell ref="A64:C64"/>
    <mergeCell ref="F64:K64"/>
    <mergeCell ref="A65:C65"/>
    <mergeCell ref="F65:K65"/>
    <mergeCell ref="A66:C66"/>
    <mergeCell ref="F66:K66"/>
    <mergeCell ref="A67:C67"/>
    <mergeCell ref="F67:K67"/>
    <mergeCell ref="A68:C68"/>
    <mergeCell ref="F68:K68"/>
    <mergeCell ref="A69:C69"/>
    <mergeCell ref="F69:K69"/>
    <mergeCell ref="A70:C70"/>
    <mergeCell ref="F70:K70"/>
    <mergeCell ref="A71:C71"/>
    <mergeCell ref="F71:K71"/>
    <mergeCell ref="A72:M72"/>
    <mergeCell ref="A73:M73"/>
    <mergeCell ref="A74:M74"/>
    <mergeCell ref="A75:M75"/>
    <mergeCell ref="A76:M7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E285-1F9E-4D77-8A7B-E3096508D62A}">
  <dimension ref="A1:Y79"/>
  <sheetViews>
    <sheetView topLeftCell="A44" workbookViewId="0">
      <selection activeCell="C32" sqref="C32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 t="e" vm="2">
        <v>#VALUE!</v>
      </c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2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2</v>
      </c>
      <c r="C6" s="15"/>
      <c r="P6" s="6"/>
    </row>
    <row r="7" spans="1:25" ht="30" x14ac:dyDescent="0.25">
      <c r="A7" s="7" t="s">
        <v>7</v>
      </c>
      <c r="B7" s="53">
        <f>(SUM(L10:L33)/1000)</f>
        <v>993.59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45313</v>
      </c>
      <c r="C10" s="2" t="s">
        <v>66</v>
      </c>
      <c r="D10" s="61">
        <v>10.5</v>
      </c>
      <c r="E10" s="61">
        <v>8.1999999999999993</v>
      </c>
      <c r="F10" s="61">
        <v>27.55</v>
      </c>
      <c r="G10" s="61">
        <v>30.95</v>
      </c>
      <c r="H10" s="61">
        <v>0.64400000000000002</v>
      </c>
      <c r="I10" s="61">
        <v>0.57999999999999996</v>
      </c>
      <c r="J10" s="61">
        <v>0.15</v>
      </c>
      <c r="K10" s="61">
        <v>5.0000000000000001E-3</v>
      </c>
      <c r="L10" s="62"/>
      <c r="M10" s="66"/>
      <c r="O10" s="28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45313</v>
      </c>
      <c r="C11" s="2" t="s">
        <v>66</v>
      </c>
      <c r="D11" s="61">
        <v>10.9</v>
      </c>
      <c r="E11" s="61">
        <v>7.5</v>
      </c>
      <c r="F11" s="61">
        <v>28.92</v>
      </c>
      <c r="G11" s="61">
        <v>32.65</v>
      </c>
      <c r="H11" s="61">
        <v>0.48499999999999999</v>
      </c>
      <c r="I11" s="61">
        <v>0.43</v>
      </c>
      <c r="J11" s="61">
        <v>0.14000000000000001</v>
      </c>
      <c r="K11" s="61">
        <v>4.0000000000000001E-3</v>
      </c>
      <c r="L11" s="62">
        <v>69290</v>
      </c>
      <c r="M11" s="66"/>
      <c r="O11" s="19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45314</v>
      </c>
      <c r="C12" s="2" t="s">
        <v>66</v>
      </c>
      <c r="D12" s="61">
        <v>9.6999999999999993</v>
      </c>
      <c r="E12" s="61">
        <v>7.1</v>
      </c>
      <c r="F12" s="61">
        <v>30.26</v>
      </c>
      <c r="G12" s="61">
        <v>33.69</v>
      </c>
      <c r="H12" s="61">
        <v>0.51800000000000002</v>
      </c>
      <c r="I12" s="61">
        <v>0.47</v>
      </c>
      <c r="J12" s="61">
        <v>0.26</v>
      </c>
      <c r="K12" s="61">
        <v>8.0000000000000002E-3</v>
      </c>
      <c r="L12" s="62"/>
      <c r="M12" s="66"/>
      <c r="O12" s="19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45314</v>
      </c>
      <c r="C13" s="2" t="s">
        <v>66</v>
      </c>
      <c r="D13" s="61">
        <v>1.1000000000000001</v>
      </c>
      <c r="E13" s="61">
        <v>9.1999999999999993</v>
      </c>
      <c r="F13" s="61">
        <v>30.97</v>
      </c>
      <c r="G13" s="61">
        <v>31.34</v>
      </c>
      <c r="H13" s="61">
        <v>0.60799999999999998</v>
      </c>
      <c r="I13" s="61">
        <v>0.6</v>
      </c>
      <c r="J13" s="61">
        <v>0.16</v>
      </c>
      <c r="K13" s="61">
        <v>5.0000000000000001E-3</v>
      </c>
      <c r="L13" s="62">
        <v>43940</v>
      </c>
      <c r="M13" s="66"/>
      <c r="O13" s="19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45315</v>
      </c>
      <c r="C14" s="2" t="s">
        <v>66</v>
      </c>
      <c r="D14" s="61">
        <v>1.3</v>
      </c>
      <c r="E14" s="61">
        <v>7.7</v>
      </c>
      <c r="F14" s="61">
        <v>35.71</v>
      </c>
      <c r="G14" s="61">
        <v>36.200000000000003</v>
      </c>
      <c r="H14" s="61">
        <v>0.249</v>
      </c>
      <c r="I14" s="61">
        <v>0.25</v>
      </c>
      <c r="J14" s="61">
        <v>0.05</v>
      </c>
      <c r="K14" s="61">
        <v>1E-3</v>
      </c>
      <c r="L14" s="62"/>
      <c r="M14" s="66"/>
      <c r="O14" s="19"/>
      <c r="P14" s="48"/>
    </row>
    <row r="15" spans="1:25" x14ac:dyDescent="0.25">
      <c r="A15" s="9">
        <v>6</v>
      </c>
      <c r="B15" s="2">
        <v>45315</v>
      </c>
      <c r="C15" s="2" t="s">
        <v>69</v>
      </c>
      <c r="D15" s="61">
        <v>15.9</v>
      </c>
      <c r="E15" s="61">
        <v>13.3</v>
      </c>
      <c r="F15" s="61">
        <v>25.85</v>
      </c>
      <c r="G15" s="61">
        <v>31.06</v>
      </c>
      <c r="H15" s="63">
        <v>1.4</v>
      </c>
      <c r="I15" s="61">
        <v>1.18</v>
      </c>
      <c r="J15" s="61">
        <v>0.05</v>
      </c>
      <c r="K15" s="61">
        <v>2E-3</v>
      </c>
      <c r="L15" s="62">
        <v>94540</v>
      </c>
      <c r="M15" s="66"/>
      <c r="O15" s="19"/>
      <c r="P15" s="48"/>
    </row>
    <row r="16" spans="1:25" x14ac:dyDescent="0.25">
      <c r="A16" s="9">
        <v>7</v>
      </c>
      <c r="B16" s="2">
        <v>45316</v>
      </c>
      <c r="C16" s="2" t="s">
        <v>69</v>
      </c>
      <c r="D16" s="61">
        <v>14.4</v>
      </c>
      <c r="E16" s="61">
        <v>10.5</v>
      </c>
      <c r="F16" s="61">
        <v>23.95</v>
      </c>
      <c r="G16" s="61">
        <v>28.25</v>
      </c>
      <c r="H16" s="61">
        <v>0.71</v>
      </c>
      <c r="I16" s="61">
        <v>0.61</v>
      </c>
      <c r="J16" s="61">
        <v>0.15</v>
      </c>
      <c r="K16" s="61">
        <v>6.0000000000000001E-3</v>
      </c>
      <c r="L16" s="62"/>
      <c r="M16" s="66"/>
      <c r="O16" s="19"/>
      <c r="P16" s="48"/>
    </row>
    <row r="17" spans="1:24" x14ac:dyDescent="0.25">
      <c r="A17" s="9">
        <v>8</v>
      </c>
      <c r="B17" s="2">
        <v>45316</v>
      </c>
      <c r="C17" s="2" t="s">
        <v>69</v>
      </c>
      <c r="D17" s="61">
        <v>10.9</v>
      </c>
      <c r="E17" s="61">
        <v>10.1</v>
      </c>
      <c r="F17" s="61">
        <v>26.93</v>
      </c>
      <c r="G17" s="61">
        <v>30.42</v>
      </c>
      <c r="H17" s="61">
        <v>0.67200000000000004</v>
      </c>
      <c r="I17" s="61">
        <v>0.6</v>
      </c>
      <c r="J17" s="61">
        <v>0.2</v>
      </c>
      <c r="K17" s="61">
        <v>7.0000000000000001E-3</v>
      </c>
      <c r="L17" s="62">
        <v>74130</v>
      </c>
      <c r="M17" s="66"/>
      <c r="O17" s="19"/>
      <c r="P17" s="48"/>
    </row>
    <row r="18" spans="1:24" x14ac:dyDescent="0.25">
      <c r="A18" s="9">
        <v>9</v>
      </c>
      <c r="B18" s="2">
        <v>45317</v>
      </c>
      <c r="C18" s="2" t="s">
        <v>66</v>
      </c>
      <c r="D18" s="61">
        <v>1.4</v>
      </c>
      <c r="E18" s="61">
        <v>12.2</v>
      </c>
      <c r="F18" s="61">
        <v>29.86</v>
      </c>
      <c r="G18" s="61">
        <v>30.3</v>
      </c>
      <c r="H18" s="61">
        <v>0.61</v>
      </c>
      <c r="I18" s="61">
        <v>0.6</v>
      </c>
      <c r="J18" s="61">
        <v>0.18</v>
      </c>
      <c r="K18" s="61">
        <v>6.0000000000000001E-3</v>
      </c>
      <c r="L18" s="62"/>
      <c r="M18" s="66"/>
      <c r="O18" s="19"/>
      <c r="P18" s="48"/>
    </row>
    <row r="19" spans="1:24" x14ac:dyDescent="0.25">
      <c r="A19" s="9">
        <v>10</v>
      </c>
      <c r="B19" s="2">
        <v>45317</v>
      </c>
      <c r="C19" s="2" t="s">
        <v>66</v>
      </c>
      <c r="D19" s="61">
        <v>1.7</v>
      </c>
      <c r="E19" s="61">
        <v>9</v>
      </c>
      <c r="F19" s="61">
        <v>32.28</v>
      </c>
      <c r="G19" s="61">
        <v>32.880000000000003</v>
      </c>
      <c r="H19" s="61">
        <v>0.55600000000000005</v>
      </c>
      <c r="I19" s="61">
        <v>0.55000000000000004</v>
      </c>
      <c r="J19" s="61">
        <v>0.35</v>
      </c>
      <c r="K19" s="61">
        <v>1.0999999999999999E-2</v>
      </c>
      <c r="L19" s="62">
        <v>69760</v>
      </c>
      <c r="M19" s="66"/>
      <c r="O19" s="19"/>
      <c r="P19" s="48"/>
    </row>
    <row r="20" spans="1:24" x14ac:dyDescent="0.25">
      <c r="A20" s="9">
        <v>11</v>
      </c>
      <c r="B20" s="2">
        <v>45320</v>
      </c>
      <c r="C20" s="2" t="s">
        <v>66</v>
      </c>
      <c r="D20" s="61">
        <v>11.2</v>
      </c>
      <c r="E20" s="61">
        <v>7.4</v>
      </c>
      <c r="F20" s="61">
        <v>27.57</v>
      </c>
      <c r="G20" s="61">
        <v>31.25</v>
      </c>
      <c r="H20" s="61">
        <v>0.45</v>
      </c>
      <c r="I20" s="61">
        <v>0.4</v>
      </c>
      <c r="J20" s="61">
        <v>0.13</v>
      </c>
      <c r="K20" s="61">
        <v>4.0000000000000001E-3</v>
      </c>
      <c r="L20" s="62"/>
      <c r="M20" s="66"/>
      <c r="O20" s="19"/>
      <c r="P20" s="48"/>
    </row>
    <row r="21" spans="1:24" x14ac:dyDescent="0.25">
      <c r="A21" s="9">
        <v>12</v>
      </c>
      <c r="B21" s="2">
        <v>45320</v>
      </c>
      <c r="C21" s="2" t="s">
        <v>66</v>
      </c>
      <c r="D21" s="61">
        <v>1.2</v>
      </c>
      <c r="E21" s="61">
        <v>9.3000000000000007</v>
      </c>
      <c r="F21" s="61">
        <v>32.74</v>
      </c>
      <c r="G21" s="61">
        <v>33.15</v>
      </c>
      <c r="H21" s="61">
        <v>0.627</v>
      </c>
      <c r="I21" s="61">
        <v>0.62</v>
      </c>
      <c r="J21" s="61">
        <v>0.27</v>
      </c>
      <c r="K21" s="61">
        <v>8.0000000000000002E-3</v>
      </c>
      <c r="L21" s="62">
        <v>71350</v>
      </c>
      <c r="M21" s="66"/>
      <c r="O21" s="19"/>
      <c r="P21" s="48"/>
    </row>
    <row r="22" spans="1:24" ht="15" customHeight="1" x14ac:dyDescent="0.25">
      <c r="A22" s="9">
        <v>13</v>
      </c>
      <c r="B22" s="2">
        <v>45321</v>
      </c>
      <c r="C22" s="2" t="s">
        <v>66</v>
      </c>
      <c r="D22" s="61">
        <v>1.3</v>
      </c>
      <c r="E22" s="61">
        <v>11.1</v>
      </c>
      <c r="F22" s="61">
        <v>29.93</v>
      </c>
      <c r="G22" s="61">
        <v>30.35</v>
      </c>
      <c r="H22" s="61">
        <v>0.58799999999999997</v>
      </c>
      <c r="I22" s="61">
        <v>0.57999999999999996</v>
      </c>
      <c r="J22" s="61">
        <v>0.34</v>
      </c>
      <c r="K22" s="61">
        <v>1.0999999999999999E-2</v>
      </c>
      <c r="L22" s="62"/>
      <c r="M22" s="66"/>
      <c r="O22" s="19"/>
      <c r="P22" s="48"/>
    </row>
    <row r="23" spans="1:24" x14ac:dyDescent="0.25">
      <c r="A23" s="9">
        <v>14</v>
      </c>
      <c r="B23" s="2">
        <v>45321</v>
      </c>
      <c r="C23" s="2" t="s">
        <v>66</v>
      </c>
      <c r="D23" s="61">
        <v>1.2</v>
      </c>
      <c r="E23" s="61">
        <v>13.5</v>
      </c>
      <c r="F23" s="61">
        <v>31.36</v>
      </c>
      <c r="G23" s="61">
        <v>31.76</v>
      </c>
      <c r="H23" s="61">
        <v>0.81799999999999995</v>
      </c>
      <c r="I23" s="61">
        <v>0.81</v>
      </c>
      <c r="J23" s="61">
        <v>0.38</v>
      </c>
      <c r="K23" s="61">
        <v>1.2E-2</v>
      </c>
      <c r="L23" s="62">
        <v>96210</v>
      </c>
      <c r="M23" s="66"/>
      <c r="O23" s="19"/>
      <c r="P23" s="48"/>
    </row>
    <row r="24" spans="1:24" x14ac:dyDescent="0.25">
      <c r="A24" s="9">
        <v>15</v>
      </c>
      <c r="B24" s="2">
        <v>45322</v>
      </c>
      <c r="C24" s="2" t="s">
        <v>66</v>
      </c>
      <c r="D24" s="61">
        <v>1.6</v>
      </c>
      <c r="E24" s="61">
        <v>11.8</v>
      </c>
      <c r="F24" s="61">
        <v>29.22</v>
      </c>
      <c r="G24" s="61">
        <v>29.7</v>
      </c>
      <c r="H24" s="61">
        <v>0.61899999999999999</v>
      </c>
      <c r="I24" s="61">
        <v>0.61</v>
      </c>
      <c r="J24" s="61">
        <v>0.26</v>
      </c>
      <c r="K24" s="61">
        <v>8.9999999999999993E-3</v>
      </c>
      <c r="L24" s="62"/>
      <c r="M24" s="59"/>
      <c r="O24" s="19"/>
      <c r="P24" s="48"/>
    </row>
    <row r="25" spans="1:24" x14ac:dyDescent="0.25">
      <c r="A25" s="9">
        <v>16</v>
      </c>
      <c r="B25" s="2">
        <v>45322</v>
      </c>
      <c r="C25" s="2" t="s">
        <v>66</v>
      </c>
      <c r="D25" s="61">
        <v>1.3</v>
      </c>
      <c r="E25" s="61">
        <v>7.7</v>
      </c>
      <c r="F25" s="61">
        <v>33</v>
      </c>
      <c r="G25" s="61">
        <v>33.46</v>
      </c>
      <c r="H25" s="61">
        <v>0.68400000000000005</v>
      </c>
      <c r="I25" s="61">
        <v>0.68</v>
      </c>
      <c r="J25" s="61">
        <v>0.25</v>
      </c>
      <c r="K25" s="61">
        <v>7.0000000000000001E-3</v>
      </c>
      <c r="L25" s="62">
        <v>121240</v>
      </c>
      <c r="M25" s="59"/>
      <c r="O25" s="19"/>
      <c r="P25" s="48"/>
    </row>
    <row r="26" spans="1:24" x14ac:dyDescent="0.25">
      <c r="A26" s="9">
        <v>17</v>
      </c>
      <c r="B26" s="2">
        <v>45323</v>
      </c>
      <c r="C26" s="2" t="s">
        <v>66</v>
      </c>
      <c r="D26" s="61">
        <v>1.3</v>
      </c>
      <c r="E26" s="61">
        <v>9.1</v>
      </c>
      <c r="F26" s="61">
        <v>33.22</v>
      </c>
      <c r="G26" s="61">
        <v>33.67</v>
      </c>
      <c r="H26" s="61">
        <v>0.52</v>
      </c>
      <c r="I26" s="61">
        <v>0.51</v>
      </c>
      <c r="J26" s="61">
        <v>0.04</v>
      </c>
      <c r="K26" s="61">
        <v>1E-3</v>
      </c>
      <c r="L26" s="62"/>
      <c r="M26" s="19"/>
      <c r="O26" s="19"/>
      <c r="P26" s="48"/>
      <c r="Q26" s="19"/>
    </row>
    <row r="27" spans="1:24" x14ac:dyDescent="0.25">
      <c r="A27" s="9">
        <v>18</v>
      </c>
      <c r="B27" s="2">
        <v>45323</v>
      </c>
      <c r="C27" s="2" t="s">
        <v>66</v>
      </c>
      <c r="D27" s="61">
        <v>1.3</v>
      </c>
      <c r="E27" s="61">
        <v>9.3000000000000007</v>
      </c>
      <c r="F27" s="61">
        <v>33.99</v>
      </c>
      <c r="G27" s="61">
        <v>34.47</v>
      </c>
      <c r="H27" s="61">
        <v>0.433</v>
      </c>
      <c r="I27" s="61">
        <v>0.43</v>
      </c>
      <c r="J27" s="61">
        <v>0.33</v>
      </c>
      <c r="K27" s="61">
        <v>0.01</v>
      </c>
      <c r="L27" s="62">
        <v>75550</v>
      </c>
      <c r="M27" s="19"/>
      <c r="O27" s="19"/>
      <c r="P27" s="48"/>
      <c r="Q27" s="19"/>
    </row>
    <row r="28" spans="1:24" x14ac:dyDescent="0.25">
      <c r="A28" s="9">
        <v>19</v>
      </c>
      <c r="B28" s="2">
        <v>45324</v>
      </c>
      <c r="C28" s="2" t="s">
        <v>66</v>
      </c>
      <c r="D28" s="61">
        <v>1.5</v>
      </c>
      <c r="E28" s="61">
        <v>8.1999999999999993</v>
      </c>
      <c r="F28" s="61">
        <v>33.369999999999997</v>
      </c>
      <c r="G28" s="61">
        <v>33.9</v>
      </c>
      <c r="H28" s="61">
        <v>0.26200000000000001</v>
      </c>
      <c r="I28" s="61">
        <v>0.26</v>
      </c>
      <c r="J28" s="61">
        <v>0.12</v>
      </c>
      <c r="K28" s="61">
        <v>4.0000000000000001E-3</v>
      </c>
      <c r="L28" s="62"/>
      <c r="N28" s="19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45324</v>
      </c>
      <c r="C29" s="2" t="s">
        <v>66</v>
      </c>
      <c r="D29" s="61">
        <v>1.1000000000000001</v>
      </c>
      <c r="E29" s="61">
        <v>9.5</v>
      </c>
      <c r="F29" s="61">
        <v>33.590000000000003</v>
      </c>
      <c r="G29" s="61">
        <v>33.21</v>
      </c>
      <c r="H29" s="61">
        <v>0.41099999999999998</v>
      </c>
      <c r="I29" s="61">
        <v>0.41</v>
      </c>
      <c r="J29" s="61">
        <v>0.05</v>
      </c>
      <c r="K29" s="61">
        <v>2E-3</v>
      </c>
      <c r="L29" s="62">
        <v>91920</v>
      </c>
      <c r="N29" s="19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45327</v>
      </c>
      <c r="C30" s="2" t="s">
        <v>66</v>
      </c>
      <c r="D30" s="61">
        <v>1.1000000000000001</v>
      </c>
      <c r="E30" s="61">
        <v>9.8000000000000007</v>
      </c>
      <c r="F30" s="61">
        <v>36.119999999999997</v>
      </c>
      <c r="G30" s="61">
        <v>35.71</v>
      </c>
      <c r="H30" s="61">
        <v>0.41299999999999998</v>
      </c>
      <c r="I30" s="61">
        <v>0.41</v>
      </c>
      <c r="J30" s="61">
        <v>0.32</v>
      </c>
      <c r="K30" s="61">
        <v>8.9999999999999993E-3</v>
      </c>
      <c r="L30" s="62"/>
      <c r="N30" s="19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45327</v>
      </c>
      <c r="C31" s="2" t="s">
        <v>66</v>
      </c>
      <c r="D31" s="61">
        <v>8.1</v>
      </c>
      <c r="E31" s="61">
        <v>7.5</v>
      </c>
      <c r="F31" s="61">
        <v>30.3</v>
      </c>
      <c r="G31" s="61">
        <v>33.119999999999997</v>
      </c>
      <c r="H31" s="61">
        <v>0.65900000000000003</v>
      </c>
      <c r="I31" s="61">
        <v>0.61</v>
      </c>
      <c r="J31" s="61">
        <v>0.65</v>
      </c>
      <c r="K31" s="61">
        <v>0.02</v>
      </c>
      <c r="L31" s="62">
        <v>91860</v>
      </c>
      <c r="N31" s="19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45328</v>
      </c>
      <c r="C32" s="2" t="s">
        <v>66</v>
      </c>
      <c r="D32" s="61">
        <v>7.3</v>
      </c>
      <c r="E32" s="61">
        <v>10.3</v>
      </c>
      <c r="F32" s="61">
        <v>30</v>
      </c>
      <c r="G32" s="61">
        <v>32.5</v>
      </c>
      <c r="H32" s="61">
        <v>0.58099999999999996</v>
      </c>
      <c r="I32" s="61">
        <v>0.54</v>
      </c>
      <c r="J32" s="64">
        <v>0.04</v>
      </c>
      <c r="K32" s="64">
        <v>1E-3</v>
      </c>
      <c r="L32" s="62"/>
      <c r="N32" s="19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45328</v>
      </c>
      <c r="C33" s="2" t="s">
        <v>66</v>
      </c>
      <c r="D33" s="61">
        <v>8.4</v>
      </c>
      <c r="E33" s="61">
        <v>7.7</v>
      </c>
      <c r="F33" s="61">
        <v>31.53</v>
      </c>
      <c r="G33" s="61">
        <v>28.75</v>
      </c>
      <c r="H33" s="63">
        <v>1.1200000000000001</v>
      </c>
      <c r="I33" s="61">
        <v>1.03</v>
      </c>
      <c r="J33" s="61">
        <v>0.2</v>
      </c>
      <c r="K33" s="61">
        <v>6.0000000000000001E-3</v>
      </c>
      <c r="L33" s="62">
        <v>93800</v>
      </c>
      <c r="N33" s="19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 t="shared" ref="D34:K34" si="0">AVERAGE(D10:D33)</f>
        <v>5.2374999999999989</v>
      </c>
      <c r="E34" s="55">
        <f t="shared" si="0"/>
        <v>9.4583333333333339</v>
      </c>
      <c r="F34" s="55">
        <f t="shared" si="0"/>
        <v>30.759166666666669</v>
      </c>
      <c r="G34" s="55">
        <f t="shared" si="0"/>
        <v>32.197499999999998</v>
      </c>
      <c r="H34" s="3">
        <f>AVERAGE(H10:H33)</f>
        <v>0.60987499999999983</v>
      </c>
      <c r="I34" s="3">
        <f t="shared" si="0"/>
        <v>0.57374999999999987</v>
      </c>
      <c r="J34" s="3">
        <f t="shared" si="0"/>
        <v>0.21125000000000002</v>
      </c>
      <c r="K34" s="38">
        <f t="shared" si="0"/>
        <v>6.6249999999999998E-3</v>
      </c>
      <c r="L34" s="49"/>
      <c r="N34" s="49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9.4583333333333339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5.2374999999999989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30.759166666666669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32.197499999999998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0.60987499999999983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29.99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41">
        <v>0.25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11">
        <v>0.67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156.59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15.78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24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8.23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58.02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6.6249999999999998E-3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70.08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0.13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41">
        <v>0.42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3.84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60">
        <v>0.32500000000000001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  <mergeCell ref="A46:N46"/>
    <mergeCell ref="A47:N47"/>
    <mergeCell ref="A48:C49"/>
    <mergeCell ref="D48:D49"/>
    <mergeCell ref="E48:E49"/>
    <mergeCell ref="F48:N49"/>
    <mergeCell ref="A50:C50"/>
    <mergeCell ref="F50:N50"/>
    <mergeCell ref="A51:C51"/>
    <mergeCell ref="F51:N51"/>
    <mergeCell ref="A52:C52"/>
    <mergeCell ref="F52:N52"/>
    <mergeCell ref="A53:C53"/>
    <mergeCell ref="F53:N53"/>
    <mergeCell ref="A54:N54"/>
    <mergeCell ref="A55:C56"/>
    <mergeCell ref="D55:D56"/>
    <mergeCell ref="E55:E56"/>
    <mergeCell ref="F55:N56"/>
    <mergeCell ref="A57:C57"/>
    <mergeCell ref="F57:L57"/>
    <mergeCell ref="A58:C58"/>
    <mergeCell ref="F58:L58"/>
    <mergeCell ref="A59:C59"/>
    <mergeCell ref="F59:L59"/>
    <mergeCell ref="A60:C60"/>
    <mergeCell ref="F60:L60"/>
    <mergeCell ref="A61:C61"/>
    <mergeCell ref="F61:L61"/>
    <mergeCell ref="A62:C62"/>
    <mergeCell ref="F62:L62"/>
    <mergeCell ref="A63:C63"/>
    <mergeCell ref="F63:L63"/>
    <mergeCell ref="A64:C64"/>
    <mergeCell ref="F64:L64"/>
    <mergeCell ref="A65:C65"/>
    <mergeCell ref="F65:L65"/>
    <mergeCell ref="A66:C66"/>
    <mergeCell ref="F66:L66"/>
    <mergeCell ref="A67:C67"/>
    <mergeCell ref="F67:L67"/>
    <mergeCell ref="A68:C68"/>
    <mergeCell ref="F68:L68"/>
    <mergeCell ref="A69:C69"/>
    <mergeCell ref="F69:L69"/>
    <mergeCell ref="A70:C70"/>
    <mergeCell ref="F70:L70"/>
    <mergeCell ref="A71:C71"/>
    <mergeCell ref="F71:L71"/>
    <mergeCell ref="A72:N72"/>
    <mergeCell ref="A73:N73"/>
    <mergeCell ref="A74:N74"/>
    <mergeCell ref="A75:N75"/>
    <mergeCell ref="A76:N7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5A67-AE5A-4748-8725-C419EB278576}">
  <dimension ref="A1:P77"/>
  <sheetViews>
    <sheetView topLeftCell="A4" zoomScale="90" zoomScaleNormal="90" workbookViewId="0">
      <selection activeCell="N20" sqref="N20"/>
    </sheetView>
  </sheetViews>
  <sheetFormatPr defaultRowHeight="15" x14ac:dyDescent="0.25"/>
  <cols>
    <col min="1" max="1" width="20.7109375" customWidth="1"/>
    <col min="2" max="2" width="17.7109375" customWidth="1"/>
    <col min="3" max="3" width="42.7109375" customWidth="1"/>
    <col min="6" max="6" width="7.85546875" customWidth="1"/>
  </cols>
  <sheetData>
    <row r="1" spans="1:16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 t="s">
        <v>35</v>
      </c>
      <c r="P1" s="35"/>
    </row>
    <row r="2" spans="1:16" ht="47.25" customHeight="1" thickBot="1" x14ac:dyDescent="0.3">
      <c r="A2" s="113"/>
      <c r="B2" s="114"/>
      <c r="C2" s="116"/>
      <c r="D2" s="121">
        <v>20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0"/>
      <c r="P2" s="35"/>
    </row>
    <row r="3" spans="1:16" ht="15.75" thickBot="1" x14ac:dyDescent="0.3">
      <c r="A3" s="8"/>
    </row>
    <row r="4" spans="1:16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P4" s="10"/>
    </row>
    <row r="5" spans="1:16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6" ht="21" x14ac:dyDescent="0.35">
      <c r="A6" s="14" t="s">
        <v>0</v>
      </c>
      <c r="B6" s="24">
        <v>20</v>
      </c>
      <c r="C6" s="15"/>
      <c r="O6" s="6"/>
    </row>
    <row r="7" spans="1:16" x14ac:dyDescent="0.25">
      <c r="A7" s="7" t="s">
        <v>7</v>
      </c>
      <c r="B7" s="53">
        <v>1016.6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O7" s="6"/>
    </row>
    <row r="8" spans="1:16" x14ac:dyDescent="0.25">
      <c r="A8" s="8"/>
      <c r="D8" s="33"/>
      <c r="E8" s="33"/>
      <c r="F8" s="33"/>
      <c r="G8" s="33"/>
      <c r="H8" s="33"/>
      <c r="I8" s="33"/>
      <c r="J8" s="33"/>
      <c r="K8" s="33"/>
      <c r="L8" s="103"/>
      <c r="M8" s="103"/>
      <c r="N8" s="103"/>
      <c r="O8" s="104"/>
      <c r="P8" s="33"/>
    </row>
    <row r="9" spans="1:16" ht="60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8"/>
      <c r="M9" s="28"/>
      <c r="N9" s="28"/>
      <c r="O9" s="48"/>
      <c r="P9" s="54"/>
    </row>
    <row r="10" spans="1:16" x14ac:dyDescent="0.25">
      <c r="A10" s="9">
        <v>1</v>
      </c>
      <c r="B10" s="70">
        <v>45639</v>
      </c>
      <c r="C10" s="70" t="s">
        <v>84</v>
      </c>
      <c r="D10" s="61">
        <v>1.6</v>
      </c>
      <c r="E10" s="61">
        <v>6.9</v>
      </c>
      <c r="F10" s="71">
        <v>32</v>
      </c>
      <c r="G10" s="71">
        <v>32</v>
      </c>
      <c r="H10" s="72">
        <v>0.06</v>
      </c>
      <c r="I10" s="61">
        <v>0.06</v>
      </c>
      <c r="J10" s="61">
        <v>0.45</v>
      </c>
      <c r="K10" s="61">
        <v>1.4E-2</v>
      </c>
      <c r="L10" s="66"/>
      <c r="M10" s="66"/>
      <c r="O10" s="48"/>
      <c r="P10" s="29"/>
    </row>
    <row r="11" spans="1:16" x14ac:dyDescent="0.25">
      <c r="A11" s="9">
        <v>2</v>
      </c>
      <c r="B11" s="70">
        <v>45639</v>
      </c>
      <c r="C11" s="70" t="s">
        <v>84</v>
      </c>
      <c r="D11" s="61">
        <v>6</v>
      </c>
      <c r="E11" s="61">
        <v>9</v>
      </c>
      <c r="F11" s="71">
        <v>33</v>
      </c>
      <c r="G11" s="71">
        <v>35</v>
      </c>
      <c r="H11" s="63">
        <v>1</v>
      </c>
      <c r="I11" s="61">
        <v>0.94</v>
      </c>
      <c r="J11" s="61">
        <v>0.41</v>
      </c>
      <c r="K11" s="61">
        <v>1.2E-2</v>
      </c>
      <c r="L11" s="66"/>
      <c r="M11" s="66"/>
      <c r="O11" s="48"/>
      <c r="P11" s="29"/>
    </row>
    <row r="12" spans="1:16" x14ac:dyDescent="0.25">
      <c r="A12" s="9">
        <v>3</v>
      </c>
      <c r="B12" s="70">
        <v>45642</v>
      </c>
      <c r="C12" s="70" t="s">
        <v>84</v>
      </c>
      <c r="D12" s="61">
        <v>5.0999999999999996</v>
      </c>
      <c r="E12" s="61">
        <v>12</v>
      </c>
      <c r="F12" s="71">
        <v>25</v>
      </c>
      <c r="G12" s="71">
        <v>27</v>
      </c>
      <c r="H12" s="72">
        <v>0.49</v>
      </c>
      <c r="I12" s="61">
        <v>0.47</v>
      </c>
      <c r="J12" s="61">
        <v>0.62</v>
      </c>
      <c r="K12" s="61">
        <v>2.3E-2</v>
      </c>
      <c r="L12" s="66"/>
      <c r="M12" s="66"/>
      <c r="O12" s="48"/>
      <c r="P12" s="29"/>
    </row>
    <row r="13" spans="1:16" x14ac:dyDescent="0.25">
      <c r="A13" s="9">
        <v>4</v>
      </c>
      <c r="B13" s="70">
        <v>45642</v>
      </c>
      <c r="C13" s="70" t="s">
        <v>84</v>
      </c>
      <c r="D13" s="61">
        <v>10.9</v>
      </c>
      <c r="E13" s="61">
        <v>10.5</v>
      </c>
      <c r="F13" s="71">
        <v>27</v>
      </c>
      <c r="G13" s="71">
        <v>30</v>
      </c>
      <c r="H13" s="63">
        <v>1.68</v>
      </c>
      <c r="I13" s="61">
        <v>1.5</v>
      </c>
      <c r="J13" s="61">
        <v>0.64</v>
      </c>
      <c r="K13" s="61">
        <v>2.1000000000000001E-2</v>
      </c>
      <c r="L13" s="66"/>
      <c r="M13" s="66"/>
      <c r="O13" s="48"/>
      <c r="P13" s="29"/>
    </row>
    <row r="14" spans="1:16" x14ac:dyDescent="0.25">
      <c r="A14" s="9">
        <v>5</v>
      </c>
      <c r="B14" s="70">
        <v>45642</v>
      </c>
      <c r="C14" s="70" t="s">
        <v>84</v>
      </c>
      <c r="D14" s="61">
        <v>13.5</v>
      </c>
      <c r="E14" s="61">
        <v>10.9</v>
      </c>
      <c r="F14" s="61">
        <v>20</v>
      </c>
      <c r="G14" s="61">
        <v>23</v>
      </c>
      <c r="H14" s="72">
        <v>0.92</v>
      </c>
      <c r="I14" s="61">
        <v>0.8</v>
      </c>
      <c r="J14" s="61">
        <v>0.83</v>
      </c>
      <c r="K14" s="61">
        <v>3.5999999999999997E-2</v>
      </c>
      <c r="L14" s="66"/>
      <c r="M14" s="66"/>
      <c r="O14" s="48"/>
    </row>
    <row r="15" spans="1:16" x14ac:dyDescent="0.25">
      <c r="A15" s="9">
        <v>6</v>
      </c>
      <c r="B15" s="70">
        <v>45642</v>
      </c>
      <c r="C15" s="70" t="s">
        <v>84</v>
      </c>
      <c r="D15" s="61">
        <v>9.1</v>
      </c>
      <c r="E15" s="61">
        <v>10.8</v>
      </c>
      <c r="F15" s="61">
        <v>27</v>
      </c>
      <c r="G15" s="61">
        <v>29</v>
      </c>
      <c r="H15" s="63">
        <v>1.5</v>
      </c>
      <c r="I15" s="61">
        <v>1.36</v>
      </c>
      <c r="J15" s="61">
        <v>0.38</v>
      </c>
      <c r="K15" s="61">
        <v>1.2999999999999999E-2</v>
      </c>
      <c r="L15" s="66"/>
      <c r="M15" s="66"/>
      <c r="O15" s="48"/>
    </row>
    <row r="16" spans="1:16" x14ac:dyDescent="0.25">
      <c r="A16" s="9">
        <v>7</v>
      </c>
      <c r="B16" s="70">
        <v>45643</v>
      </c>
      <c r="C16" s="70" t="s">
        <v>84</v>
      </c>
      <c r="D16" s="61">
        <v>9</v>
      </c>
      <c r="E16" s="61">
        <v>10</v>
      </c>
      <c r="F16" s="61">
        <v>25</v>
      </c>
      <c r="G16" s="61">
        <v>28</v>
      </c>
      <c r="H16" s="61">
        <v>0.79</v>
      </c>
      <c r="I16" s="61">
        <v>0.72</v>
      </c>
      <c r="J16" s="61">
        <v>0.69</v>
      </c>
      <c r="K16" s="61">
        <v>2.5000000000000001E-2</v>
      </c>
      <c r="L16" s="66"/>
      <c r="M16" s="66"/>
      <c r="O16" s="48"/>
    </row>
    <row r="17" spans="1:16" x14ac:dyDescent="0.25">
      <c r="A17" s="9">
        <v>8</v>
      </c>
      <c r="B17" s="70">
        <v>45643</v>
      </c>
      <c r="C17" s="70" t="s">
        <v>84</v>
      </c>
      <c r="D17" s="61">
        <v>6.4</v>
      </c>
      <c r="E17" s="61">
        <v>9.3000000000000007</v>
      </c>
      <c r="F17" s="61">
        <v>30</v>
      </c>
      <c r="G17" s="61">
        <v>33</v>
      </c>
      <c r="H17" s="72">
        <v>0.47</v>
      </c>
      <c r="I17" s="61">
        <v>0.44</v>
      </c>
      <c r="J17" s="64">
        <v>0.39</v>
      </c>
      <c r="K17" s="64">
        <v>5.0000000000000001E-3</v>
      </c>
      <c r="L17" s="66"/>
      <c r="M17" s="66"/>
      <c r="O17" s="48"/>
    </row>
    <row r="18" spans="1:16" x14ac:dyDescent="0.25">
      <c r="A18" s="9">
        <v>9</v>
      </c>
      <c r="B18" s="70">
        <v>45643</v>
      </c>
      <c r="C18" s="70" t="s">
        <v>84</v>
      </c>
      <c r="D18" s="61">
        <v>13.7</v>
      </c>
      <c r="E18" s="61">
        <v>8.5</v>
      </c>
      <c r="F18" s="61">
        <v>27</v>
      </c>
      <c r="G18" s="61">
        <v>31</v>
      </c>
      <c r="H18" s="72">
        <v>0.74</v>
      </c>
      <c r="I18" s="61">
        <v>0.64</v>
      </c>
      <c r="J18" s="64">
        <v>0.39</v>
      </c>
      <c r="K18" s="64">
        <v>5.0000000000000001E-3</v>
      </c>
      <c r="L18" s="66"/>
      <c r="M18" s="66"/>
      <c r="O18" s="48"/>
    </row>
    <row r="19" spans="1:16" x14ac:dyDescent="0.25">
      <c r="A19" s="9">
        <v>10</v>
      </c>
      <c r="B19" s="70">
        <v>45643</v>
      </c>
      <c r="C19" s="70" t="s">
        <v>84</v>
      </c>
      <c r="D19" s="61">
        <v>0.5</v>
      </c>
      <c r="E19" s="61">
        <v>4.5999999999999996</v>
      </c>
      <c r="F19" s="61">
        <v>36</v>
      </c>
      <c r="G19" s="61">
        <v>37</v>
      </c>
      <c r="H19" s="72">
        <v>0.33</v>
      </c>
      <c r="I19" s="61">
        <v>0.33</v>
      </c>
      <c r="J19" s="64">
        <v>0.36</v>
      </c>
      <c r="K19" s="64">
        <v>5.0000000000000001E-3</v>
      </c>
      <c r="L19" s="66"/>
      <c r="M19" s="66"/>
      <c r="O19" s="48"/>
    </row>
    <row r="20" spans="1:16" x14ac:dyDescent="0.25">
      <c r="A20" s="9">
        <v>11</v>
      </c>
      <c r="B20" s="70">
        <v>45644</v>
      </c>
      <c r="C20" s="70" t="s">
        <v>84</v>
      </c>
      <c r="D20" s="61">
        <v>7.7</v>
      </c>
      <c r="E20" s="61">
        <v>10.4</v>
      </c>
      <c r="F20" s="61">
        <v>18</v>
      </c>
      <c r="G20" s="61">
        <v>20</v>
      </c>
      <c r="H20" s="72">
        <v>0.76</v>
      </c>
      <c r="I20" s="61">
        <v>0.71</v>
      </c>
      <c r="J20" s="64">
        <v>0.41</v>
      </c>
      <c r="K20" s="61">
        <v>1.7999999999999999E-2</v>
      </c>
      <c r="L20" s="66"/>
      <c r="M20" s="66"/>
      <c r="O20" s="48"/>
    </row>
    <row r="21" spans="1:16" x14ac:dyDescent="0.25">
      <c r="A21" s="9">
        <v>12</v>
      </c>
      <c r="B21" s="70">
        <v>45644</v>
      </c>
      <c r="C21" s="70" t="s">
        <v>84</v>
      </c>
      <c r="D21" s="61">
        <v>10.8</v>
      </c>
      <c r="E21" s="61">
        <v>10.5</v>
      </c>
      <c r="F21" s="61">
        <v>30</v>
      </c>
      <c r="G21" s="61">
        <v>34</v>
      </c>
      <c r="H21" s="72">
        <v>0.64</v>
      </c>
      <c r="I21" s="61">
        <v>0.59</v>
      </c>
      <c r="J21" s="64">
        <v>0.4</v>
      </c>
      <c r="K21" s="61">
        <v>6.0000000000000001E-3</v>
      </c>
      <c r="L21" s="66"/>
      <c r="M21" s="66"/>
      <c r="O21" s="48"/>
    </row>
    <row r="22" spans="1:16" x14ac:dyDescent="0.25">
      <c r="A22" s="9">
        <v>13</v>
      </c>
      <c r="B22" s="70">
        <v>45645</v>
      </c>
      <c r="C22" s="70" t="s">
        <v>84</v>
      </c>
      <c r="D22" s="61">
        <v>7.7</v>
      </c>
      <c r="E22" s="61">
        <v>6.6</v>
      </c>
      <c r="F22" s="61">
        <v>30</v>
      </c>
      <c r="G22" s="61">
        <v>33</v>
      </c>
      <c r="H22" s="72">
        <v>0.52</v>
      </c>
      <c r="I22" s="61">
        <v>0.48</v>
      </c>
      <c r="J22" s="61">
        <v>0.44</v>
      </c>
      <c r="K22" s="61">
        <v>1.2999999999999999E-2</v>
      </c>
      <c r="L22" s="66"/>
      <c r="M22" s="66"/>
      <c r="O22" s="48"/>
    </row>
    <row r="23" spans="1:16" x14ac:dyDescent="0.25">
      <c r="A23" s="9">
        <v>14</v>
      </c>
      <c r="B23" s="70">
        <v>45645</v>
      </c>
      <c r="C23" s="70" t="s">
        <v>84</v>
      </c>
      <c r="D23" s="61">
        <v>1.1000000000000001</v>
      </c>
      <c r="E23" s="61">
        <v>7.7</v>
      </c>
      <c r="F23" s="61">
        <v>29</v>
      </c>
      <c r="G23" s="61">
        <v>30</v>
      </c>
      <c r="H23" s="72">
        <v>0.55000000000000004</v>
      </c>
      <c r="I23" s="61">
        <v>0.54</v>
      </c>
      <c r="J23" s="74">
        <v>0.39</v>
      </c>
      <c r="K23" s="61">
        <v>8.0000000000000002E-3</v>
      </c>
      <c r="L23" s="66"/>
      <c r="M23" s="66"/>
      <c r="O23" s="48"/>
    </row>
    <row r="24" spans="1:16" x14ac:dyDescent="0.25">
      <c r="A24" s="9">
        <v>15</v>
      </c>
      <c r="B24" s="70">
        <v>45645</v>
      </c>
      <c r="C24" s="70" t="s">
        <v>84</v>
      </c>
      <c r="D24" s="61">
        <v>8.9</v>
      </c>
      <c r="E24" s="61">
        <v>12.6</v>
      </c>
      <c r="F24" s="61">
        <v>29</v>
      </c>
      <c r="G24" s="61">
        <v>32</v>
      </c>
      <c r="H24" s="63">
        <v>1.5</v>
      </c>
      <c r="I24" s="61">
        <v>1.37</v>
      </c>
      <c r="J24" s="61">
        <v>0.57999999999999996</v>
      </c>
      <c r="K24" s="61">
        <v>1.7999999999999999E-2</v>
      </c>
      <c r="L24" s="59"/>
      <c r="M24" s="66"/>
      <c r="O24" s="48"/>
    </row>
    <row r="25" spans="1:16" x14ac:dyDescent="0.25">
      <c r="A25" s="9">
        <v>16</v>
      </c>
      <c r="B25" s="70">
        <v>45646</v>
      </c>
      <c r="C25" s="70" t="s">
        <v>84</v>
      </c>
      <c r="D25" s="61">
        <v>13.7</v>
      </c>
      <c r="E25" s="61">
        <v>14.6</v>
      </c>
      <c r="F25" s="61">
        <v>27</v>
      </c>
      <c r="G25" s="61">
        <v>31</v>
      </c>
      <c r="H25" s="63">
        <v>1.45</v>
      </c>
      <c r="I25" s="61">
        <v>1.25</v>
      </c>
      <c r="J25" s="61">
        <v>0.56999999999999995</v>
      </c>
      <c r="K25" s="61">
        <v>1.7999999999999999E-2</v>
      </c>
      <c r="L25" s="59"/>
      <c r="M25" s="66"/>
      <c r="O25" s="48"/>
    </row>
    <row r="26" spans="1:16" x14ac:dyDescent="0.25">
      <c r="A26" s="9">
        <v>17</v>
      </c>
      <c r="B26" s="70">
        <v>45649</v>
      </c>
      <c r="C26" s="70" t="s">
        <v>84</v>
      </c>
      <c r="D26" s="61">
        <v>21.5</v>
      </c>
      <c r="E26" s="61">
        <v>14.5</v>
      </c>
      <c r="F26" s="61">
        <v>20</v>
      </c>
      <c r="G26" s="61">
        <v>26</v>
      </c>
      <c r="H26" s="72">
        <v>0.59</v>
      </c>
      <c r="I26" s="61">
        <v>0.47</v>
      </c>
      <c r="J26" s="61">
        <v>0.82</v>
      </c>
      <c r="K26" s="61">
        <v>3.3000000000000002E-2</v>
      </c>
      <c r="L26" s="19"/>
      <c r="M26" s="66"/>
      <c r="O26" s="48"/>
    </row>
    <row r="27" spans="1:16" x14ac:dyDescent="0.25">
      <c r="A27" s="9">
        <v>18</v>
      </c>
      <c r="B27" s="70">
        <v>45649</v>
      </c>
      <c r="C27" s="70" t="s">
        <v>84</v>
      </c>
      <c r="D27" s="61">
        <v>27.2</v>
      </c>
      <c r="E27" s="61">
        <v>8.9</v>
      </c>
      <c r="F27" s="61">
        <v>23</v>
      </c>
      <c r="G27" s="61">
        <v>32</v>
      </c>
      <c r="H27" s="61">
        <v>0.75</v>
      </c>
      <c r="I27" s="61">
        <v>0.54</v>
      </c>
      <c r="J27" s="61">
        <v>0.64</v>
      </c>
      <c r="K27" s="61">
        <v>0.02</v>
      </c>
      <c r="L27" s="19"/>
      <c r="M27" s="66"/>
      <c r="N27" s="19"/>
      <c r="O27" s="48"/>
    </row>
    <row r="28" spans="1:16" x14ac:dyDescent="0.25">
      <c r="A28" s="9">
        <v>19</v>
      </c>
      <c r="B28" s="70">
        <v>45650</v>
      </c>
      <c r="C28" s="70" t="s">
        <v>84</v>
      </c>
      <c r="D28" s="61">
        <v>10.4</v>
      </c>
      <c r="E28" s="61">
        <v>10</v>
      </c>
      <c r="F28" s="61">
        <v>24</v>
      </c>
      <c r="G28" s="61">
        <v>27</v>
      </c>
      <c r="H28" s="72">
        <v>0.82</v>
      </c>
      <c r="I28" s="61">
        <v>0.73</v>
      </c>
      <c r="J28" s="61">
        <v>0.63</v>
      </c>
      <c r="K28" s="61">
        <v>2.4E-2</v>
      </c>
      <c r="M28" s="66"/>
      <c r="N28" s="19"/>
      <c r="O28" s="48"/>
    </row>
    <row r="29" spans="1:16" x14ac:dyDescent="0.25">
      <c r="A29" s="9">
        <v>20</v>
      </c>
      <c r="B29" s="70">
        <v>45650</v>
      </c>
      <c r="C29" s="70" t="s">
        <v>84</v>
      </c>
      <c r="D29" s="61">
        <v>1.3</v>
      </c>
      <c r="E29" s="61">
        <v>6.6</v>
      </c>
      <c r="F29" s="61">
        <v>32</v>
      </c>
      <c r="G29" s="61">
        <v>32</v>
      </c>
      <c r="H29" s="72">
        <v>0.61</v>
      </c>
      <c r="I29" s="61">
        <v>0.59</v>
      </c>
      <c r="J29" s="61">
        <v>1.93</v>
      </c>
      <c r="K29" s="61">
        <v>0.06</v>
      </c>
      <c r="M29" s="66"/>
      <c r="N29" s="19"/>
      <c r="O29" s="48"/>
      <c r="P29" s="19"/>
    </row>
    <row r="30" spans="1:16" x14ac:dyDescent="0.25">
      <c r="A30" s="9">
        <v>21</v>
      </c>
      <c r="B30" s="70">
        <v>45656</v>
      </c>
      <c r="C30" s="70" t="s">
        <v>84</v>
      </c>
      <c r="D30" s="61">
        <v>24.4</v>
      </c>
      <c r="E30" s="61">
        <v>7.5</v>
      </c>
      <c r="F30" s="61">
        <v>21</v>
      </c>
      <c r="G30" s="61">
        <v>29</v>
      </c>
      <c r="H30" s="63">
        <v>1.23</v>
      </c>
      <c r="I30" s="61">
        <v>0.93</v>
      </c>
      <c r="J30" s="61">
        <v>0.95</v>
      </c>
      <c r="K30" s="61">
        <v>3.4000000000000002E-2</v>
      </c>
      <c r="M30" s="66"/>
      <c r="N30" s="19"/>
      <c r="O30" s="48"/>
      <c r="P30" s="19"/>
    </row>
    <row r="31" spans="1:16" x14ac:dyDescent="0.25">
      <c r="A31" s="9">
        <v>22</v>
      </c>
      <c r="B31" s="70">
        <v>45656</v>
      </c>
      <c r="C31" s="70" t="s">
        <v>84</v>
      </c>
      <c r="D31" s="61">
        <v>3.4</v>
      </c>
      <c r="E31" s="61">
        <v>5.5</v>
      </c>
      <c r="F31" s="61">
        <v>33</v>
      </c>
      <c r="G31" s="61">
        <v>33</v>
      </c>
      <c r="H31" s="72">
        <v>0.6</v>
      </c>
      <c r="I31" s="61">
        <v>0.57999999999999996</v>
      </c>
      <c r="J31" s="64">
        <v>0.39</v>
      </c>
      <c r="K31" s="64">
        <v>5.0000000000000001E-3</v>
      </c>
      <c r="M31" s="66"/>
      <c r="N31" s="19"/>
      <c r="O31" s="48"/>
      <c r="P31" s="19"/>
    </row>
    <row r="32" spans="1:16" x14ac:dyDescent="0.25">
      <c r="A32" s="9">
        <v>23</v>
      </c>
      <c r="B32" s="70">
        <v>45657</v>
      </c>
      <c r="C32" s="70" t="s">
        <v>84</v>
      </c>
      <c r="D32" s="61">
        <v>10.1</v>
      </c>
      <c r="E32" s="61">
        <v>3.3</v>
      </c>
      <c r="F32" s="61">
        <v>26</v>
      </c>
      <c r="G32" s="61">
        <v>30</v>
      </c>
      <c r="H32" s="72">
        <v>0.59</v>
      </c>
      <c r="I32" s="61">
        <v>0.53</v>
      </c>
      <c r="J32" s="61">
        <v>0.55000000000000004</v>
      </c>
      <c r="K32" s="61">
        <v>1.9E-2</v>
      </c>
      <c r="M32" s="66"/>
      <c r="N32" s="19"/>
      <c r="O32" s="48"/>
      <c r="P32" s="19"/>
    </row>
    <row r="33" spans="1:16" x14ac:dyDescent="0.25">
      <c r="A33" s="9">
        <v>24</v>
      </c>
      <c r="B33" s="70">
        <v>45657</v>
      </c>
      <c r="C33" s="70" t="s">
        <v>84</v>
      </c>
      <c r="D33" s="61">
        <v>2.21</v>
      </c>
      <c r="E33" s="61">
        <v>5.0999999999999996</v>
      </c>
      <c r="F33" s="61">
        <v>30</v>
      </c>
      <c r="G33" s="61">
        <v>31</v>
      </c>
      <c r="H33" s="72">
        <v>0.65</v>
      </c>
      <c r="I33" s="61">
        <v>0.64</v>
      </c>
      <c r="J33" s="61">
        <v>0.64</v>
      </c>
      <c r="K33" s="61">
        <v>2.1000000000000001E-2</v>
      </c>
      <c r="M33" s="66"/>
      <c r="N33" s="19"/>
      <c r="O33" s="48"/>
      <c r="P33" s="19"/>
    </row>
    <row r="34" spans="1:16" x14ac:dyDescent="0.25">
      <c r="A34" s="21" t="s">
        <v>37</v>
      </c>
      <c r="B34" s="1"/>
      <c r="C34" s="1"/>
      <c r="D34" s="55">
        <f>AVERAGE(D10:D33)</f>
        <v>9.425416666666667</v>
      </c>
      <c r="E34" s="55">
        <f t="shared" ref="E34:K34" si="0">AVERAGE(E10:E33)</f>
        <v>9.0124999999999993</v>
      </c>
      <c r="F34" s="55">
        <f>AVERAGE(F10:F33)</f>
        <v>27.25</v>
      </c>
      <c r="G34" s="55">
        <f t="shared" si="0"/>
        <v>30.208333333333332</v>
      </c>
      <c r="H34" s="3">
        <f>AVERAGE(H10:H33)</f>
        <v>0.80166666666666675</v>
      </c>
      <c r="I34" s="3">
        <f t="shared" si="0"/>
        <v>0.71708333333333352</v>
      </c>
      <c r="J34" s="3">
        <f t="shared" si="0"/>
        <v>0.60416666666666674</v>
      </c>
      <c r="K34" s="38">
        <f t="shared" si="0"/>
        <v>1.9000000000000003E-2</v>
      </c>
      <c r="M34" s="66"/>
      <c r="N34" s="49"/>
      <c r="O34" s="6"/>
      <c r="P34" s="34"/>
    </row>
    <row r="35" spans="1:16" x14ac:dyDescent="0.25">
      <c r="A35" s="8"/>
      <c r="D35" s="16"/>
      <c r="E35" s="16"/>
      <c r="F35" s="16"/>
      <c r="G35" s="16"/>
      <c r="H35" s="16"/>
      <c r="I35" s="16"/>
      <c r="J35" s="16"/>
      <c r="K35" s="16"/>
      <c r="M35" s="66"/>
      <c r="O35" s="6"/>
    </row>
    <row r="36" spans="1:16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M36" s="66"/>
      <c r="O36" s="6"/>
    </row>
    <row r="37" spans="1:16" x14ac:dyDescent="0.25">
      <c r="A37" s="18" t="s">
        <v>41</v>
      </c>
      <c r="D37" s="16"/>
      <c r="E37" s="16"/>
      <c r="O37" s="6"/>
    </row>
    <row r="38" spans="1:16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5"/>
    </row>
    <row r="39" spans="1:16" ht="15.75" thickBot="1" x14ac:dyDescent="0.3"/>
    <row r="40" spans="1:16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7"/>
      <c r="P40" s="10"/>
    </row>
    <row r="41" spans="1:16" x14ac:dyDescent="0.25">
      <c r="A41" s="8"/>
      <c r="O41" s="6"/>
    </row>
    <row r="42" spans="1:16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10"/>
      <c r="O42" s="6"/>
    </row>
    <row r="43" spans="1:16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9"/>
      <c r="O43" s="6"/>
    </row>
    <row r="44" spans="1:16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9"/>
      <c r="O44" s="6"/>
    </row>
    <row r="45" spans="1:16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10"/>
      <c r="O45" s="6"/>
    </row>
    <row r="46" spans="1:16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9"/>
      <c r="O46" s="6"/>
    </row>
    <row r="47" spans="1:16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9"/>
      <c r="O47" s="6"/>
    </row>
    <row r="48" spans="1:16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3"/>
      <c r="O48" s="6"/>
    </row>
    <row r="49" spans="1:15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6"/>
      <c r="O49" s="6"/>
    </row>
    <row r="50" spans="1:15" x14ac:dyDescent="0.25">
      <c r="A50" s="82" t="s">
        <v>11</v>
      </c>
      <c r="B50" s="82"/>
      <c r="C50" s="82"/>
      <c r="D50" s="50" t="s">
        <v>5</v>
      </c>
      <c r="E50" s="56">
        <f>E34</f>
        <v>9.0124999999999993</v>
      </c>
      <c r="F50" s="83" t="s">
        <v>33</v>
      </c>
      <c r="G50" s="84"/>
      <c r="H50" s="84"/>
      <c r="I50" s="84"/>
      <c r="J50" s="84"/>
      <c r="K50" s="84"/>
      <c r="L50" s="84"/>
      <c r="M50" s="85"/>
      <c r="O50" s="6"/>
    </row>
    <row r="51" spans="1:15" x14ac:dyDescent="0.25">
      <c r="A51" s="82" t="s">
        <v>12</v>
      </c>
      <c r="B51" s="82"/>
      <c r="C51" s="82"/>
      <c r="D51" s="50" t="s">
        <v>13</v>
      </c>
      <c r="E51" s="56">
        <f>D34</f>
        <v>9.425416666666667</v>
      </c>
      <c r="F51" s="83" t="s">
        <v>33</v>
      </c>
      <c r="G51" s="84"/>
      <c r="H51" s="84"/>
      <c r="I51" s="84"/>
      <c r="J51" s="84"/>
      <c r="K51" s="84"/>
      <c r="L51" s="84"/>
      <c r="M51" s="85"/>
      <c r="O51" s="6"/>
    </row>
    <row r="52" spans="1:15" x14ac:dyDescent="0.25">
      <c r="A52" s="82" t="s">
        <v>14</v>
      </c>
      <c r="B52" s="82"/>
      <c r="C52" s="82"/>
      <c r="D52" s="50" t="s">
        <v>4</v>
      </c>
      <c r="E52" s="56">
        <f>F34</f>
        <v>27.25</v>
      </c>
      <c r="F52" s="83" t="s">
        <v>33</v>
      </c>
      <c r="G52" s="84"/>
      <c r="H52" s="84"/>
      <c r="I52" s="84"/>
      <c r="J52" s="84"/>
      <c r="K52" s="84"/>
      <c r="L52" s="84"/>
      <c r="M52" s="85"/>
      <c r="O52" s="6"/>
    </row>
    <row r="53" spans="1:15" x14ac:dyDescent="0.25">
      <c r="A53" s="82" t="s">
        <v>14</v>
      </c>
      <c r="B53" s="82"/>
      <c r="C53" s="82"/>
      <c r="D53" s="50" t="s">
        <v>15</v>
      </c>
      <c r="E53" s="56">
        <f>G34</f>
        <v>30.208333333333332</v>
      </c>
      <c r="F53" s="83" t="s">
        <v>33</v>
      </c>
      <c r="G53" s="84"/>
      <c r="H53" s="84"/>
      <c r="I53" s="84"/>
      <c r="J53" s="84"/>
      <c r="K53" s="84"/>
      <c r="L53" s="84"/>
      <c r="M53" s="85"/>
      <c r="O53" s="6"/>
    </row>
    <row r="54" spans="1:15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O54" s="6"/>
    </row>
    <row r="55" spans="1:15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3"/>
      <c r="O55" s="6"/>
    </row>
    <row r="56" spans="1:15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6"/>
      <c r="O56" s="6"/>
    </row>
    <row r="57" spans="1:15" x14ac:dyDescent="0.25">
      <c r="A57" s="82" t="s">
        <v>17</v>
      </c>
      <c r="B57" s="82"/>
      <c r="C57" s="82"/>
      <c r="D57" s="50" t="s">
        <v>5</v>
      </c>
      <c r="E57" s="51">
        <f>H34</f>
        <v>0.80166666666666675</v>
      </c>
      <c r="F57" s="83" t="s">
        <v>33</v>
      </c>
      <c r="G57" s="84"/>
      <c r="H57" s="84"/>
      <c r="I57" s="84"/>
      <c r="J57" s="84"/>
      <c r="K57" s="84"/>
      <c r="L57" s="57"/>
      <c r="M57" s="58"/>
      <c r="O57" s="6"/>
    </row>
    <row r="58" spans="1:15" x14ac:dyDescent="0.25">
      <c r="A58" s="82" t="s">
        <v>18</v>
      </c>
      <c r="B58" s="82"/>
      <c r="C58" s="82"/>
      <c r="D58" s="50" t="s">
        <v>19</v>
      </c>
      <c r="E58" s="11">
        <v>6.4</v>
      </c>
      <c r="F58" s="83">
        <v>50</v>
      </c>
      <c r="G58" s="84"/>
      <c r="H58" s="84"/>
      <c r="I58" s="84"/>
      <c r="J58" s="84"/>
      <c r="K58" s="84"/>
      <c r="L58" s="57"/>
      <c r="M58" s="58"/>
      <c r="O58" s="6"/>
    </row>
    <row r="59" spans="1:15" x14ac:dyDescent="0.25">
      <c r="A59" s="82" t="s">
        <v>20</v>
      </c>
      <c r="B59" s="82"/>
      <c r="C59" s="82"/>
      <c r="D59" s="50" t="s">
        <v>19</v>
      </c>
      <c r="E59" s="11">
        <v>1.87</v>
      </c>
      <c r="F59" s="83">
        <v>5</v>
      </c>
      <c r="G59" s="84"/>
      <c r="H59" s="84"/>
      <c r="I59" s="84"/>
      <c r="J59" s="84"/>
      <c r="K59" s="84"/>
      <c r="L59" s="57"/>
      <c r="M59" s="58"/>
      <c r="O59" s="6"/>
    </row>
    <row r="60" spans="1:15" x14ac:dyDescent="0.25">
      <c r="A60" s="82" t="s">
        <v>21</v>
      </c>
      <c r="B60" s="82"/>
      <c r="C60" s="82"/>
      <c r="D60" s="50" t="s">
        <v>19</v>
      </c>
      <c r="E60" s="41">
        <v>0.2</v>
      </c>
      <c r="F60" s="83">
        <v>4</v>
      </c>
      <c r="G60" s="84"/>
      <c r="H60" s="84"/>
      <c r="I60" s="84"/>
      <c r="J60" s="84"/>
      <c r="K60" s="84"/>
      <c r="L60" s="57"/>
      <c r="M60" s="58"/>
      <c r="O60" s="6"/>
    </row>
    <row r="61" spans="1:15" x14ac:dyDescent="0.25">
      <c r="A61" s="82" t="s">
        <v>22</v>
      </c>
      <c r="B61" s="82"/>
      <c r="C61" s="82"/>
      <c r="D61" s="50" t="s">
        <v>19</v>
      </c>
      <c r="E61" s="11">
        <v>7.27</v>
      </c>
      <c r="F61" s="83">
        <v>100</v>
      </c>
      <c r="G61" s="84"/>
      <c r="H61" s="84"/>
      <c r="I61" s="84"/>
      <c r="J61" s="84"/>
      <c r="K61" s="84"/>
      <c r="L61" s="57"/>
      <c r="M61" s="58"/>
      <c r="O61" s="6"/>
    </row>
    <row r="62" spans="1:15" x14ac:dyDescent="0.25">
      <c r="A62" s="82" t="s">
        <v>23</v>
      </c>
      <c r="B62" s="82"/>
      <c r="C62" s="82"/>
      <c r="D62" s="50" t="s">
        <v>19</v>
      </c>
      <c r="E62" s="11">
        <v>1.72</v>
      </c>
      <c r="F62" s="83">
        <v>18</v>
      </c>
      <c r="G62" s="84"/>
      <c r="H62" s="84"/>
      <c r="I62" s="84"/>
      <c r="J62" s="84"/>
      <c r="K62" s="84"/>
      <c r="L62" s="57"/>
      <c r="M62" s="58"/>
      <c r="O62" s="6"/>
    </row>
    <row r="63" spans="1:15" x14ac:dyDescent="0.25">
      <c r="A63" s="82" t="s">
        <v>24</v>
      </c>
      <c r="B63" s="82"/>
      <c r="C63" s="82"/>
      <c r="D63" s="50" t="s">
        <v>19</v>
      </c>
      <c r="E63" s="11">
        <v>556.52</v>
      </c>
      <c r="F63" s="83">
        <v>500</v>
      </c>
      <c r="G63" s="84"/>
      <c r="H63" s="84"/>
      <c r="I63" s="84"/>
      <c r="J63" s="84"/>
      <c r="K63" s="84"/>
      <c r="L63" s="57"/>
      <c r="M63" s="58"/>
      <c r="O63" s="6"/>
    </row>
    <row r="64" spans="1:15" x14ac:dyDescent="0.25">
      <c r="A64" s="82" t="s">
        <v>25</v>
      </c>
      <c r="B64" s="82"/>
      <c r="C64" s="82"/>
      <c r="D64" s="50" t="s">
        <v>19</v>
      </c>
      <c r="E64" s="11">
        <v>12.55</v>
      </c>
      <c r="F64" s="83">
        <v>240</v>
      </c>
      <c r="G64" s="84"/>
      <c r="H64" s="84"/>
      <c r="I64" s="84"/>
      <c r="J64" s="84"/>
      <c r="K64" s="84"/>
      <c r="L64" s="57"/>
      <c r="M64" s="58"/>
      <c r="O64" s="6"/>
    </row>
    <row r="65" spans="1:15" x14ac:dyDescent="0.25">
      <c r="A65" s="82" t="s">
        <v>26</v>
      </c>
      <c r="B65" s="82"/>
      <c r="C65" s="82"/>
      <c r="D65" s="50" t="s">
        <v>19</v>
      </c>
      <c r="E65" s="11">
        <v>18.05</v>
      </c>
      <c r="F65" s="83">
        <v>250</v>
      </c>
      <c r="G65" s="84"/>
      <c r="H65" s="84"/>
      <c r="I65" s="84"/>
      <c r="J65" s="84"/>
      <c r="K65" s="84"/>
      <c r="L65" s="57"/>
      <c r="M65" s="58"/>
      <c r="O65" s="6"/>
    </row>
    <row r="66" spans="1:15" x14ac:dyDescent="0.25">
      <c r="A66" s="82" t="s">
        <v>27</v>
      </c>
      <c r="B66" s="82"/>
      <c r="C66" s="82"/>
      <c r="D66" s="50" t="s">
        <v>6</v>
      </c>
      <c r="E66" s="44">
        <f>K34</f>
        <v>1.9000000000000003E-2</v>
      </c>
      <c r="F66" s="83" t="s">
        <v>33</v>
      </c>
      <c r="G66" s="84"/>
      <c r="H66" s="84"/>
      <c r="I66" s="84"/>
      <c r="J66" s="84"/>
      <c r="K66" s="84"/>
      <c r="L66" s="57"/>
      <c r="M66" s="58"/>
      <c r="O66" s="6"/>
    </row>
    <row r="67" spans="1:15" x14ac:dyDescent="0.25">
      <c r="A67" s="82" t="s">
        <v>28</v>
      </c>
      <c r="B67" s="82"/>
      <c r="C67" s="82"/>
      <c r="D67" s="50" t="s">
        <v>19</v>
      </c>
      <c r="E67" s="11">
        <v>12.71</v>
      </c>
      <c r="F67" s="83">
        <v>30</v>
      </c>
      <c r="G67" s="84"/>
      <c r="H67" s="84"/>
      <c r="I67" s="84"/>
      <c r="J67" s="84"/>
      <c r="K67" s="84"/>
      <c r="L67" s="57"/>
      <c r="M67" s="58"/>
      <c r="O67" s="6"/>
    </row>
    <row r="68" spans="1:15" x14ac:dyDescent="0.25">
      <c r="A68" s="82" t="s">
        <v>29</v>
      </c>
      <c r="B68" s="82"/>
      <c r="C68" s="82"/>
      <c r="D68" s="50" t="s">
        <v>19</v>
      </c>
      <c r="E68" s="41">
        <v>0.12</v>
      </c>
      <c r="F68" s="83">
        <v>5</v>
      </c>
      <c r="G68" s="84"/>
      <c r="H68" s="84"/>
      <c r="I68" s="84"/>
      <c r="J68" s="84"/>
      <c r="K68" s="84"/>
      <c r="L68" s="57"/>
      <c r="M68" s="58"/>
      <c r="O68" s="6"/>
    </row>
    <row r="69" spans="1:15" x14ac:dyDescent="0.25">
      <c r="A69" s="82" t="s">
        <v>30</v>
      </c>
      <c r="B69" s="82"/>
      <c r="C69" s="82"/>
      <c r="D69" s="50" t="s">
        <v>19</v>
      </c>
      <c r="E69" s="11">
        <v>2.4</v>
      </c>
      <c r="F69" s="83">
        <v>10</v>
      </c>
      <c r="G69" s="84"/>
      <c r="H69" s="84"/>
      <c r="I69" s="84"/>
      <c r="J69" s="84"/>
      <c r="K69" s="84"/>
      <c r="L69" s="57"/>
      <c r="M69" s="58"/>
      <c r="O69" s="6"/>
    </row>
    <row r="70" spans="1:15" x14ac:dyDescent="0.25">
      <c r="A70" s="82" t="s">
        <v>50</v>
      </c>
      <c r="B70" s="82"/>
      <c r="C70" s="82"/>
      <c r="D70" s="50" t="s">
        <v>19</v>
      </c>
      <c r="E70" s="11">
        <v>217.88</v>
      </c>
      <c r="F70" s="83" t="s">
        <v>33</v>
      </c>
      <c r="G70" s="84"/>
      <c r="H70" s="84"/>
      <c r="I70" s="84"/>
      <c r="J70" s="84"/>
      <c r="K70" s="84"/>
      <c r="L70" s="57"/>
      <c r="M70" s="58"/>
      <c r="O70" s="6"/>
    </row>
    <row r="71" spans="1:15" x14ac:dyDescent="0.25">
      <c r="A71" s="82" t="s">
        <v>51</v>
      </c>
      <c r="B71" s="82"/>
      <c r="C71" s="82"/>
      <c r="D71" s="50" t="s">
        <v>5</v>
      </c>
      <c r="E71" s="11">
        <v>0.05</v>
      </c>
      <c r="F71" s="83" t="s">
        <v>33</v>
      </c>
      <c r="G71" s="84"/>
      <c r="H71" s="84"/>
      <c r="I71" s="84"/>
      <c r="J71" s="84"/>
      <c r="K71" s="84"/>
      <c r="L71" s="57"/>
      <c r="M71" s="58"/>
      <c r="O71" s="6"/>
    </row>
    <row r="72" spans="1:15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O72" s="6"/>
    </row>
    <row r="73" spans="1:15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O73" s="6"/>
    </row>
    <row r="74" spans="1:15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O74" s="6"/>
    </row>
    <row r="75" spans="1:15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O75" s="6"/>
    </row>
    <row r="76" spans="1:15" ht="15.75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4"/>
      <c r="O76" s="5"/>
    </row>
    <row r="77" spans="1:15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</sheetData>
  <mergeCells count="66">
    <mergeCell ref="A45:M45"/>
    <mergeCell ref="A1:B2"/>
    <mergeCell ref="C1:C2"/>
    <mergeCell ref="D1:N1"/>
    <mergeCell ref="O1:O2"/>
    <mergeCell ref="D2:N2"/>
    <mergeCell ref="A4:O4"/>
    <mergeCell ref="L8:O8"/>
    <mergeCell ref="A40:O40"/>
    <mergeCell ref="A42:M42"/>
    <mergeCell ref="A43:M43"/>
    <mergeCell ref="A44:M44"/>
    <mergeCell ref="A46:M46"/>
    <mergeCell ref="A47:M47"/>
    <mergeCell ref="A48:C49"/>
    <mergeCell ref="D48:D49"/>
    <mergeCell ref="E48:E49"/>
    <mergeCell ref="F48:M49"/>
    <mergeCell ref="A50:C50"/>
    <mergeCell ref="F50:M50"/>
    <mergeCell ref="A51:C51"/>
    <mergeCell ref="F51:M51"/>
    <mergeCell ref="A52:C52"/>
    <mergeCell ref="F52:M52"/>
    <mergeCell ref="A53:C53"/>
    <mergeCell ref="F53:M53"/>
    <mergeCell ref="A54:M54"/>
    <mergeCell ref="A55:C56"/>
    <mergeCell ref="D55:D56"/>
    <mergeCell ref="E55:E56"/>
    <mergeCell ref="F55:M56"/>
    <mergeCell ref="A57:C57"/>
    <mergeCell ref="F57:K57"/>
    <mergeCell ref="A58:C58"/>
    <mergeCell ref="F58:K58"/>
    <mergeCell ref="A59:C59"/>
    <mergeCell ref="F59:K59"/>
    <mergeCell ref="A60:C60"/>
    <mergeCell ref="F60:K60"/>
    <mergeCell ref="A61:C61"/>
    <mergeCell ref="F61:K61"/>
    <mergeCell ref="A62:C62"/>
    <mergeCell ref="F62:K62"/>
    <mergeCell ref="A63:C63"/>
    <mergeCell ref="F63:K63"/>
    <mergeCell ref="A64:C64"/>
    <mergeCell ref="F64:K64"/>
    <mergeCell ref="A65:C65"/>
    <mergeCell ref="F65:K65"/>
    <mergeCell ref="A66:C66"/>
    <mergeCell ref="F66:K66"/>
    <mergeCell ref="A67:C67"/>
    <mergeCell ref="F67:K67"/>
    <mergeCell ref="A68:C68"/>
    <mergeCell ref="F68:K68"/>
    <mergeCell ref="A69:C69"/>
    <mergeCell ref="F69:K69"/>
    <mergeCell ref="A70:C70"/>
    <mergeCell ref="F70:K70"/>
    <mergeCell ref="A71:C71"/>
    <mergeCell ref="F71:K71"/>
    <mergeCell ref="A72:M72"/>
    <mergeCell ref="A73:M73"/>
    <mergeCell ref="A74:M74"/>
    <mergeCell ref="A75:M75"/>
    <mergeCell ref="A76:M7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C388-6471-4586-992F-EDA847D0EB53}">
  <dimension ref="A1:Y79"/>
  <sheetViews>
    <sheetView zoomScale="90" zoomScaleNormal="90" workbookViewId="0">
      <selection activeCell="H11" sqref="H11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3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3</v>
      </c>
      <c r="C6" s="15"/>
      <c r="P6" s="6"/>
    </row>
    <row r="7" spans="1:25" ht="30" x14ac:dyDescent="0.25">
      <c r="A7" s="7" t="s">
        <v>7</v>
      </c>
      <c r="B7" s="53">
        <f>(SUM(L10:L33)/1000)</f>
        <v>991.75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45329</v>
      </c>
      <c r="C10" s="2" t="s">
        <v>66</v>
      </c>
      <c r="D10" s="61">
        <v>8</v>
      </c>
      <c r="E10" s="61">
        <v>8.4</v>
      </c>
      <c r="F10" s="61">
        <v>30.99</v>
      </c>
      <c r="G10" s="61">
        <v>28.38</v>
      </c>
      <c r="H10" s="63">
        <v>1.08</v>
      </c>
      <c r="I10" s="61">
        <v>0.99</v>
      </c>
      <c r="J10" s="61">
        <v>0.27</v>
      </c>
      <c r="K10" s="61">
        <v>8.9999999999999993E-3</v>
      </c>
      <c r="L10" s="62"/>
      <c r="M10" s="66"/>
      <c r="O10" s="28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45329</v>
      </c>
      <c r="C11" s="2" t="s">
        <v>66</v>
      </c>
      <c r="D11" s="61">
        <v>8.5</v>
      </c>
      <c r="E11" s="61">
        <v>10.199999999999999</v>
      </c>
      <c r="F11" s="61">
        <v>29.84</v>
      </c>
      <c r="G11" s="61">
        <v>27.17</v>
      </c>
      <c r="H11" s="63">
        <v>1.1870000000000001</v>
      </c>
      <c r="I11" s="61">
        <v>1.0900000000000001</v>
      </c>
      <c r="J11" s="61">
        <v>0.37</v>
      </c>
      <c r="K11" s="61">
        <v>1.2E-2</v>
      </c>
      <c r="L11" s="62">
        <v>120190</v>
      </c>
      <c r="M11" s="66"/>
      <c r="O11" s="19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45334</v>
      </c>
      <c r="C12" s="2" t="s">
        <v>66</v>
      </c>
      <c r="D12" s="61">
        <v>5.6</v>
      </c>
      <c r="E12" s="61">
        <v>8.6999999999999993</v>
      </c>
      <c r="F12" s="61">
        <v>33.04</v>
      </c>
      <c r="G12" s="61">
        <v>31.11</v>
      </c>
      <c r="H12" s="63">
        <v>1.079</v>
      </c>
      <c r="I12" s="61">
        <v>1.02</v>
      </c>
      <c r="J12" s="61">
        <v>0.38</v>
      </c>
      <c r="K12" s="61">
        <v>1.0999999999999999E-2</v>
      </c>
      <c r="L12" s="62"/>
      <c r="M12" s="66"/>
      <c r="O12" s="19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45334</v>
      </c>
      <c r="C13" s="2" t="s">
        <v>70</v>
      </c>
      <c r="D13" s="61">
        <v>9.1999999999999993</v>
      </c>
      <c r="E13" s="61">
        <v>16.3</v>
      </c>
      <c r="F13" s="61">
        <v>34.450000000000003</v>
      </c>
      <c r="G13" s="61">
        <v>28.56</v>
      </c>
      <c r="H13" s="61">
        <v>0.67200000000000004</v>
      </c>
      <c r="I13" s="61">
        <v>0.56000000000000005</v>
      </c>
      <c r="J13" s="61">
        <v>0.17</v>
      </c>
      <c r="K13" s="61">
        <v>5.0000000000000001E-3</v>
      </c>
      <c r="L13" s="62">
        <v>69240</v>
      </c>
      <c r="M13" s="66"/>
      <c r="O13" s="19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45335</v>
      </c>
      <c r="C14" s="2" t="s">
        <v>70</v>
      </c>
      <c r="D14" s="61">
        <v>15.1</v>
      </c>
      <c r="E14" s="61">
        <v>8.6999999999999993</v>
      </c>
      <c r="F14" s="61">
        <v>30.4</v>
      </c>
      <c r="G14" s="61">
        <v>25.56</v>
      </c>
      <c r="H14" s="61">
        <v>0.63</v>
      </c>
      <c r="I14" s="61">
        <v>0.53</v>
      </c>
      <c r="J14" s="61">
        <v>0.23</v>
      </c>
      <c r="K14" s="61">
        <v>7.0000000000000001E-3</v>
      </c>
      <c r="L14" s="62"/>
      <c r="M14" s="66"/>
      <c r="O14" s="19"/>
      <c r="P14" s="48"/>
    </row>
    <row r="15" spans="1:25" x14ac:dyDescent="0.25">
      <c r="A15" s="9">
        <v>6</v>
      </c>
      <c r="B15" s="2">
        <v>45335</v>
      </c>
      <c r="C15" s="2" t="s">
        <v>66</v>
      </c>
      <c r="D15" s="61">
        <v>4.2</v>
      </c>
      <c r="E15" s="61">
        <v>7.9</v>
      </c>
      <c r="F15" s="61">
        <v>31.21</v>
      </c>
      <c r="G15" s="61">
        <v>29.83</v>
      </c>
      <c r="H15" s="61">
        <v>0.44900000000000001</v>
      </c>
      <c r="I15" s="61">
        <v>0.43</v>
      </c>
      <c r="J15" s="61">
        <v>0.37</v>
      </c>
      <c r="K15" s="61">
        <v>1.2E-2</v>
      </c>
      <c r="L15" s="62">
        <v>89880</v>
      </c>
      <c r="M15" s="66"/>
      <c r="O15" s="19"/>
      <c r="P15" s="48"/>
    </row>
    <row r="16" spans="1:25" x14ac:dyDescent="0.25">
      <c r="A16" s="9">
        <v>7</v>
      </c>
      <c r="B16" s="2">
        <v>45336</v>
      </c>
      <c r="C16" s="2" t="s">
        <v>68</v>
      </c>
      <c r="D16" s="61">
        <v>17.399999999999999</v>
      </c>
      <c r="E16" s="61">
        <v>9.6</v>
      </c>
      <c r="F16" s="61">
        <v>29.14</v>
      </c>
      <c r="G16" s="61">
        <v>23.79</v>
      </c>
      <c r="H16" s="61">
        <v>0.88300000000000001</v>
      </c>
      <c r="I16" s="61">
        <v>0.73</v>
      </c>
      <c r="J16" s="61">
        <v>0.34</v>
      </c>
      <c r="K16" s="61">
        <v>1.2E-2</v>
      </c>
      <c r="L16" s="62"/>
      <c r="M16" s="66"/>
      <c r="O16" s="19"/>
      <c r="P16" s="48"/>
    </row>
    <row r="17" spans="1:24" x14ac:dyDescent="0.25">
      <c r="A17" s="9">
        <v>8</v>
      </c>
      <c r="B17" s="2">
        <v>45336</v>
      </c>
      <c r="C17" s="2" t="s">
        <v>66</v>
      </c>
      <c r="D17" s="61">
        <v>4.2</v>
      </c>
      <c r="E17" s="61">
        <v>10.1</v>
      </c>
      <c r="F17" s="61">
        <v>30.54</v>
      </c>
      <c r="G17" s="61">
        <v>31.95</v>
      </c>
      <c r="H17" s="61">
        <v>0.98</v>
      </c>
      <c r="I17" s="61">
        <v>0.94</v>
      </c>
      <c r="J17" s="61">
        <v>0.53</v>
      </c>
      <c r="K17" s="61">
        <v>1.7000000000000001E-2</v>
      </c>
      <c r="L17" s="62">
        <v>66000</v>
      </c>
      <c r="M17" s="66"/>
      <c r="O17" s="19"/>
      <c r="P17" s="48"/>
    </row>
    <row r="18" spans="1:24" x14ac:dyDescent="0.25">
      <c r="A18" s="9">
        <v>9</v>
      </c>
      <c r="B18" s="2">
        <v>45337</v>
      </c>
      <c r="C18" s="2" t="s">
        <v>66</v>
      </c>
      <c r="D18" s="61">
        <v>4.2</v>
      </c>
      <c r="E18" s="61">
        <v>8.6</v>
      </c>
      <c r="F18" s="61">
        <v>32.1</v>
      </c>
      <c r="G18" s="61">
        <v>33.6</v>
      </c>
      <c r="H18" s="63">
        <v>1.238</v>
      </c>
      <c r="I18" s="61">
        <v>1.19</v>
      </c>
      <c r="J18" s="61">
        <v>0.16</v>
      </c>
      <c r="K18" s="61">
        <v>5.0000000000000001E-3</v>
      </c>
      <c r="L18" s="62"/>
      <c r="M18" s="66"/>
      <c r="O18" s="19"/>
      <c r="P18" s="48"/>
    </row>
    <row r="19" spans="1:24" x14ac:dyDescent="0.25">
      <c r="A19" s="9">
        <v>10</v>
      </c>
      <c r="B19" s="2">
        <v>45337</v>
      </c>
      <c r="C19" s="2" t="s">
        <v>66</v>
      </c>
      <c r="D19" s="61">
        <v>4.4000000000000004</v>
      </c>
      <c r="E19" s="61">
        <v>8</v>
      </c>
      <c r="F19" s="61">
        <v>31.26</v>
      </c>
      <c r="G19" s="61">
        <v>29.81</v>
      </c>
      <c r="H19" s="61">
        <v>0.35699999999999998</v>
      </c>
      <c r="I19" s="61">
        <v>0.34</v>
      </c>
      <c r="J19" s="61">
        <v>0.06</v>
      </c>
      <c r="K19" s="61">
        <v>2E-3</v>
      </c>
      <c r="L19" s="62">
        <v>86620</v>
      </c>
      <c r="M19" s="66"/>
      <c r="O19" s="19"/>
      <c r="P19" s="48"/>
    </row>
    <row r="20" spans="1:24" x14ac:dyDescent="0.25">
      <c r="A20" s="9">
        <v>11</v>
      </c>
      <c r="B20" s="2">
        <v>45338</v>
      </c>
      <c r="C20" s="2" t="s">
        <v>66</v>
      </c>
      <c r="D20" s="61">
        <v>6.2</v>
      </c>
      <c r="E20" s="61">
        <v>9.6</v>
      </c>
      <c r="F20" s="61">
        <v>30.51</v>
      </c>
      <c r="G20" s="61">
        <v>28.52</v>
      </c>
      <c r="H20" s="61">
        <v>0.39900000000000002</v>
      </c>
      <c r="I20" s="61">
        <v>0.37</v>
      </c>
      <c r="J20" s="64">
        <v>0.04</v>
      </c>
      <c r="K20" s="64">
        <v>1E-3</v>
      </c>
      <c r="L20" s="62"/>
      <c r="M20" s="66"/>
      <c r="O20" s="19"/>
      <c r="P20" s="48"/>
    </row>
    <row r="21" spans="1:24" x14ac:dyDescent="0.25">
      <c r="A21" s="9">
        <v>12</v>
      </c>
      <c r="B21" s="2">
        <v>45338</v>
      </c>
      <c r="C21" s="2" t="s">
        <v>66</v>
      </c>
      <c r="D21" s="61">
        <v>4.0999999999999996</v>
      </c>
      <c r="E21" s="61">
        <v>8.3000000000000007</v>
      </c>
      <c r="F21" s="61">
        <v>37.57</v>
      </c>
      <c r="G21" s="61">
        <v>39.25</v>
      </c>
      <c r="H21" s="61">
        <v>0.45500000000000002</v>
      </c>
      <c r="I21" s="61">
        <v>0.44</v>
      </c>
      <c r="J21" s="61">
        <v>0.04</v>
      </c>
      <c r="K21" s="61">
        <v>1E-3</v>
      </c>
      <c r="L21" s="62">
        <v>42460</v>
      </c>
      <c r="M21" s="66"/>
      <c r="O21" s="19"/>
      <c r="P21" s="48"/>
    </row>
    <row r="22" spans="1:24" ht="15" customHeight="1" x14ac:dyDescent="0.25">
      <c r="A22" s="9">
        <v>13</v>
      </c>
      <c r="B22" s="2">
        <v>45341</v>
      </c>
      <c r="C22" s="2" t="s">
        <v>66</v>
      </c>
      <c r="D22" s="61">
        <v>4.0999999999999996</v>
      </c>
      <c r="E22" s="61">
        <v>8.6999999999999993</v>
      </c>
      <c r="F22" s="61">
        <v>29.23</v>
      </c>
      <c r="G22" s="61">
        <v>30.56</v>
      </c>
      <c r="H22" s="61">
        <v>0.36799999999999999</v>
      </c>
      <c r="I22" s="61">
        <v>0.35</v>
      </c>
      <c r="J22" s="61">
        <v>0.15</v>
      </c>
      <c r="K22" s="61">
        <v>5.0000000000000001E-3</v>
      </c>
      <c r="L22" s="62"/>
      <c r="M22" s="66"/>
      <c r="O22" s="19"/>
      <c r="P22" s="48"/>
    </row>
    <row r="23" spans="1:24" x14ac:dyDescent="0.25">
      <c r="A23" s="9">
        <v>14</v>
      </c>
      <c r="B23" s="2">
        <v>45341</v>
      </c>
      <c r="C23" s="2" t="s">
        <v>66</v>
      </c>
      <c r="D23" s="61">
        <v>5.5</v>
      </c>
      <c r="E23" s="61">
        <v>13.2</v>
      </c>
      <c r="F23" s="61">
        <v>26.2</v>
      </c>
      <c r="G23" s="61">
        <v>27.81</v>
      </c>
      <c r="H23" s="61">
        <v>0.66800000000000004</v>
      </c>
      <c r="I23" s="61">
        <v>0.63</v>
      </c>
      <c r="J23" s="64">
        <v>0.04</v>
      </c>
      <c r="K23" s="64">
        <v>1E-3</v>
      </c>
      <c r="L23" s="62">
        <v>93050</v>
      </c>
      <c r="M23" s="66"/>
      <c r="N23" s="66"/>
      <c r="P23" s="48"/>
    </row>
    <row r="24" spans="1:24" x14ac:dyDescent="0.25">
      <c r="A24" s="9">
        <v>15</v>
      </c>
      <c r="B24" s="2">
        <v>45342</v>
      </c>
      <c r="C24" s="2" t="s">
        <v>66</v>
      </c>
      <c r="D24" s="61">
        <v>7.4</v>
      </c>
      <c r="E24" s="61">
        <v>11.9</v>
      </c>
      <c r="F24" s="61">
        <v>28.36</v>
      </c>
      <c r="G24" s="61">
        <v>30.74</v>
      </c>
      <c r="H24" s="61">
        <v>0.54</v>
      </c>
      <c r="I24" s="61">
        <v>0.5</v>
      </c>
      <c r="J24" s="61">
        <v>7.0000000000000007E-2</v>
      </c>
      <c r="K24" s="61">
        <v>2E-3</v>
      </c>
      <c r="L24" s="62"/>
      <c r="M24" s="59"/>
      <c r="N24" s="66"/>
      <c r="P24" s="48"/>
    </row>
    <row r="25" spans="1:24" x14ac:dyDescent="0.25">
      <c r="A25" s="9">
        <v>16</v>
      </c>
      <c r="B25" s="2">
        <v>45342</v>
      </c>
      <c r="C25" s="2" t="s">
        <v>66</v>
      </c>
      <c r="D25" s="61">
        <v>2.2000000000000002</v>
      </c>
      <c r="E25" s="61">
        <v>7.6</v>
      </c>
      <c r="F25" s="61">
        <v>30.13</v>
      </c>
      <c r="G25" s="61">
        <v>30.85</v>
      </c>
      <c r="H25" s="61">
        <v>0.626</v>
      </c>
      <c r="I25" s="61">
        <v>0.61</v>
      </c>
      <c r="J25" s="64">
        <v>0.04</v>
      </c>
      <c r="K25" s="64">
        <v>1E-3</v>
      </c>
      <c r="L25" s="62">
        <v>89230</v>
      </c>
      <c r="M25" s="59"/>
      <c r="N25" s="66"/>
      <c r="P25" s="48"/>
    </row>
    <row r="26" spans="1:24" x14ac:dyDescent="0.25">
      <c r="A26" s="9">
        <v>17</v>
      </c>
      <c r="B26" s="2">
        <v>45343</v>
      </c>
      <c r="C26" s="2" t="s">
        <v>66</v>
      </c>
      <c r="D26" s="61">
        <v>6.3</v>
      </c>
      <c r="E26" s="61">
        <v>11.9</v>
      </c>
      <c r="F26" s="61">
        <v>29.44</v>
      </c>
      <c r="G26" s="61">
        <v>31.53</v>
      </c>
      <c r="H26" s="61">
        <v>0.74399999999999999</v>
      </c>
      <c r="I26" s="61">
        <v>0.7</v>
      </c>
      <c r="J26" s="61">
        <v>0.11</v>
      </c>
      <c r="K26" s="61">
        <v>4.0000000000000001E-3</v>
      </c>
      <c r="L26" s="62"/>
      <c r="M26" s="19"/>
      <c r="N26" s="66"/>
      <c r="P26" s="48"/>
      <c r="Q26" s="19"/>
    </row>
    <row r="27" spans="1:24" x14ac:dyDescent="0.25">
      <c r="A27" s="9">
        <v>18</v>
      </c>
      <c r="B27" s="2">
        <v>45343</v>
      </c>
      <c r="C27" s="2" t="s">
        <v>66</v>
      </c>
      <c r="D27" s="61">
        <v>5.5</v>
      </c>
      <c r="E27" s="61">
        <v>9.6999999999999993</v>
      </c>
      <c r="F27" s="61">
        <v>31.16</v>
      </c>
      <c r="G27" s="61">
        <v>33.08</v>
      </c>
      <c r="H27" s="61">
        <v>0.502</v>
      </c>
      <c r="I27" s="61">
        <v>0.47</v>
      </c>
      <c r="J27" s="61">
        <v>0.18</v>
      </c>
      <c r="K27" s="61">
        <v>6.0000000000000001E-3</v>
      </c>
      <c r="L27" s="62">
        <v>66360</v>
      </c>
      <c r="M27" s="19"/>
      <c r="O27" s="19"/>
      <c r="P27" s="48"/>
      <c r="Q27" s="19"/>
    </row>
    <row r="28" spans="1:24" x14ac:dyDescent="0.25">
      <c r="A28" s="9">
        <v>19</v>
      </c>
      <c r="B28" s="2">
        <v>45344</v>
      </c>
      <c r="C28" s="2" t="s">
        <v>66</v>
      </c>
      <c r="D28" s="61">
        <v>7.6</v>
      </c>
      <c r="E28" s="61">
        <v>10.4</v>
      </c>
      <c r="F28" s="61">
        <v>27.92</v>
      </c>
      <c r="G28" s="61">
        <v>30.34</v>
      </c>
      <c r="H28" s="61">
        <v>0.877</v>
      </c>
      <c r="I28" s="61">
        <v>0.81</v>
      </c>
      <c r="J28" s="61">
        <v>0.21</v>
      </c>
      <c r="K28" s="61">
        <v>7.0000000000000001E-3</v>
      </c>
      <c r="L28" s="62"/>
      <c r="N28" s="19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45344</v>
      </c>
      <c r="C29" s="2" t="s">
        <v>66</v>
      </c>
      <c r="D29" s="61">
        <v>3.9</v>
      </c>
      <c r="E29" s="61">
        <v>8</v>
      </c>
      <c r="F29" s="61">
        <v>31.65</v>
      </c>
      <c r="G29" s="61">
        <v>32.99</v>
      </c>
      <c r="H29" s="61">
        <v>0.56799999999999995</v>
      </c>
      <c r="I29" s="61">
        <v>0.55000000000000004</v>
      </c>
      <c r="J29" s="61">
        <v>0.19</v>
      </c>
      <c r="K29" s="61">
        <v>6.0000000000000001E-3</v>
      </c>
      <c r="L29" s="62">
        <v>83940</v>
      </c>
      <c r="N29" s="19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45345</v>
      </c>
      <c r="C30" s="2" t="s">
        <v>66</v>
      </c>
      <c r="D30" s="61">
        <v>3.2</v>
      </c>
      <c r="E30" s="61">
        <v>8.9</v>
      </c>
      <c r="F30" s="61">
        <v>31.86</v>
      </c>
      <c r="G30" s="61">
        <v>32.979999999999997</v>
      </c>
      <c r="H30" s="61">
        <v>0.59899999999999998</v>
      </c>
      <c r="I30" s="61">
        <v>0.57999999999999996</v>
      </c>
      <c r="J30" s="61">
        <v>0.34</v>
      </c>
      <c r="K30" s="61">
        <v>0.01</v>
      </c>
      <c r="L30" s="62"/>
      <c r="N30" s="19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45345</v>
      </c>
      <c r="C31" s="2" t="s">
        <v>66</v>
      </c>
      <c r="D31" s="61">
        <v>6.8</v>
      </c>
      <c r="E31" s="61">
        <v>9.6</v>
      </c>
      <c r="F31" s="61">
        <v>31.95</v>
      </c>
      <c r="G31" s="61">
        <v>34.46</v>
      </c>
      <c r="H31" s="61">
        <v>0.54100000000000004</v>
      </c>
      <c r="I31" s="61">
        <v>0.5</v>
      </c>
      <c r="J31" s="61">
        <v>0.09</v>
      </c>
      <c r="K31" s="61">
        <v>3.0000000000000001E-3</v>
      </c>
      <c r="L31" s="62">
        <v>104820</v>
      </c>
      <c r="N31" s="19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45348</v>
      </c>
      <c r="C32" s="2" t="s">
        <v>66</v>
      </c>
      <c r="D32" s="61">
        <v>17.100000000000001</v>
      </c>
      <c r="E32" s="61">
        <v>11.8</v>
      </c>
      <c r="F32" s="61">
        <v>25.81</v>
      </c>
      <c r="G32" s="61">
        <v>31.48</v>
      </c>
      <c r="H32" s="61">
        <v>0.66800000000000004</v>
      </c>
      <c r="I32" s="61">
        <v>0.55000000000000004</v>
      </c>
      <c r="J32" s="61">
        <v>0.39</v>
      </c>
      <c r="K32" s="61">
        <v>1.2999999999999999E-2</v>
      </c>
      <c r="L32" s="62"/>
      <c r="N32" s="19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45348</v>
      </c>
      <c r="C33" s="2" t="s">
        <v>66</v>
      </c>
      <c r="D33" s="61">
        <v>2</v>
      </c>
      <c r="E33" s="61">
        <v>8</v>
      </c>
      <c r="F33" s="61">
        <v>30.36</v>
      </c>
      <c r="G33" s="61">
        <v>31.02</v>
      </c>
      <c r="H33" s="61">
        <v>0.876</v>
      </c>
      <c r="I33" s="61">
        <v>0.86</v>
      </c>
      <c r="J33" s="61">
        <v>0.63</v>
      </c>
      <c r="K33" s="61">
        <v>0.02</v>
      </c>
      <c r="L33" s="62">
        <v>79960</v>
      </c>
      <c r="N33" s="19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 t="shared" ref="D34:K34" si="0">AVERAGE(D10:D33)</f>
        <v>6.7791666666666677</v>
      </c>
      <c r="E34" s="55">
        <f t="shared" si="0"/>
        <v>9.7541666666666664</v>
      </c>
      <c r="F34" s="55">
        <f t="shared" si="0"/>
        <v>30.629999999999995</v>
      </c>
      <c r="G34" s="55">
        <f t="shared" si="0"/>
        <v>30.64041666666667</v>
      </c>
      <c r="H34" s="3">
        <f>AVERAGE(H10:H33)</f>
        <v>0.70774999999999988</v>
      </c>
      <c r="I34" s="3">
        <f t="shared" si="0"/>
        <v>0.65583333333333327</v>
      </c>
      <c r="J34" s="3">
        <f t="shared" si="0"/>
        <v>0.22499999999999998</v>
      </c>
      <c r="K34" s="38">
        <f t="shared" si="0"/>
        <v>7.1666666666666684E-3</v>
      </c>
      <c r="L34" s="49"/>
      <c r="N34" s="49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9.7541666666666664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6.7791666666666677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30.629999999999995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30.64041666666667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0.70774999999999988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41">
        <v>0.83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41">
        <v>0.25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11">
        <v>0.27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2.6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0.72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25.58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41">
        <v>0.42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24.43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7.1666666666666684E-3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1.57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0.13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1.33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0.61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60">
        <v>0.28999999999999998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72:N72"/>
    <mergeCell ref="A73:N73"/>
    <mergeCell ref="A74:N74"/>
    <mergeCell ref="A75:N75"/>
    <mergeCell ref="A76:N76"/>
    <mergeCell ref="A69:C69"/>
    <mergeCell ref="F69:L69"/>
    <mergeCell ref="A70:C70"/>
    <mergeCell ref="F70:L70"/>
    <mergeCell ref="A71:C71"/>
    <mergeCell ref="F71:L71"/>
    <mergeCell ref="A66:C66"/>
    <mergeCell ref="F66:L66"/>
    <mergeCell ref="A67:C67"/>
    <mergeCell ref="F67:L67"/>
    <mergeCell ref="A68:C68"/>
    <mergeCell ref="F68:L68"/>
    <mergeCell ref="A63:C63"/>
    <mergeCell ref="F63:L63"/>
    <mergeCell ref="A64:C64"/>
    <mergeCell ref="F64:L64"/>
    <mergeCell ref="A65:C65"/>
    <mergeCell ref="F65:L65"/>
    <mergeCell ref="A60:C60"/>
    <mergeCell ref="F60:L60"/>
    <mergeCell ref="A61:C61"/>
    <mergeCell ref="F61:L61"/>
    <mergeCell ref="A62:C62"/>
    <mergeCell ref="F62:L62"/>
    <mergeCell ref="A57:C57"/>
    <mergeCell ref="F57:L57"/>
    <mergeCell ref="A58:C58"/>
    <mergeCell ref="F58:L58"/>
    <mergeCell ref="A59:C59"/>
    <mergeCell ref="F59:L59"/>
    <mergeCell ref="A53:C53"/>
    <mergeCell ref="F53:N53"/>
    <mergeCell ref="A54:N54"/>
    <mergeCell ref="A55:C56"/>
    <mergeCell ref="D55:D56"/>
    <mergeCell ref="E55:E56"/>
    <mergeCell ref="F55:N56"/>
    <mergeCell ref="A50:C50"/>
    <mergeCell ref="F50:N50"/>
    <mergeCell ref="A51:C51"/>
    <mergeCell ref="F51:N51"/>
    <mergeCell ref="A52:C52"/>
    <mergeCell ref="F52:N52"/>
    <mergeCell ref="A46:N46"/>
    <mergeCell ref="A47:N47"/>
    <mergeCell ref="A48:C49"/>
    <mergeCell ref="D48:D49"/>
    <mergeCell ref="E48:E49"/>
    <mergeCell ref="F48:N49"/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6967-D84E-413F-9BCB-3ADAB19B0571}">
  <dimension ref="A1:Y79"/>
  <sheetViews>
    <sheetView topLeftCell="A6" zoomScale="90" zoomScaleNormal="90" workbookViewId="0">
      <selection activeCell="C27" sqref="C27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4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4</v>
      </c>
      <c r="C6" s="15"/>
      <c r="P6" s="6"/>
    </row>
    <row r="7" spans="1:25" ht="30" x14ac:dyDescent="0.25">
      <c r="A7" s="7" t="s">
        <v>7</v>
      </c>
      <c r="B7" s="53">
        <f>(SUM(L10:L33)/1000)</f>
        <v>1045.22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45349</v>
      </c>
      <c r="C10" s="2" t="s">
        <v>66</v>
      </c>
      <c r="D10" s="61">
        <v>3.8</v>
      </c>
      <c r="E10" s="61">
        <v>10.1</v>
      </c>
      <c r="F10" s="61">
        <v>32.200000000000003</v>
      </c>
      <c r="G10" s="61">
        <v>33.53</v>
      </c>
      <c r="H10" s="61">
        <v>0.76300000000000001</v>
      </c>
      <c r="I10" s="61">
        <v>0.73</v>
      </c>
      <c r="J10" s="61">
        <v>0.26</v>
      </c>
      <c r="K10" s="61">
        <v>8.0000000000000002E-3</v>
      </c>
      <c r="L10" s="62"/>
      <c r="M10" s="66"/>
      <c r="O10" s="28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45349</v>
      </c>
      <c r="C11" s="2" t="s">
        <v>66</v>
      </c>
      <c r="D11" s="61">
        <v>3.6</v>
      </c>
      <c r="E11" s="61">
        <v>8.3000000000000007</v>
      </c>
      <c r="F11" s="61">
        <v>31.25</v>
      </c>
      <c r="G11" s="61">
        <v>32.479999999999997</v>
      </c>
      <c r="H11" s="61">
        <v>0.42</v>
      </c>
      <c r="I11" s="61">
        <v>0.4</v>
      </c>
      <c r="J11" s="61">
        <v>0.39</v>
      </c>
      <c r="K11" s="61">
        <v>1.2E-2</v>
      </c>
      <c r="L11" s="62">
        <v>44060</v>
      </c>
      <c r="M11" s="66"/>
      <c r="O11" s="19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45350</v>
      </c>
      <c r="C12" s="2" t="s">
        <v>66</v>
      </c>
      <c r="D12" s="61">
        <v>4.3</v>
      </c>
      <c r="E12" s="61">
        <v>7.9</v>
      </c>
      <c r="F12" s="61">
        <v>31.85</v>
      </c>
      <c r="G12" s="61">
        <v>33.340000000000003</v>
      </c>
      <c r="H12" s="61">
        <v>0.47699999999999998</v>
      </c>
      <c r="I12" s="61">
        <v>0.46</v>
      </c>
      <c r="J12" s="61">
        <v>0.26</v>
      </c>
      <c r="K12" s="61">
        <v>8.0000000000000002E-3</v>
      </c>
      <c r="L12" s="62"/>
      <c r="M12" s="66"/>
      <c r="O12" s="19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45350</v>
      </c>
      <c r="C13" s="2" t="s">
        <v>66</v>
      </c>
      <c r="D13" s="61">
        <v>5.3</v>
      </c>
      <c r="E13" s="61">
        <v>8</v>
      </c>
      <c r="F13" s="61">
        <v>29.51</v>
      </c>
      <c r="G13" s="61">
        <v>31.26</v>
      </c>
      <c r="H13" s="61">
        <v>0.54900000000000004</v>
      </c>
      <c r="I13" s="61">
        <v>0.52</v>
      </c>
      <c r="J13" s="61">
        <v>0.41</v>
      </c>
      <c r="K13" s="61">
        <v>1.2999999999999999E-2</v>
      </c>
      <c r="L13" s="62">
        <v>107300</v>
      </c>
      <c r="M13" s="66"/>
      <c r="O13" s="19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45351</v>
      </c>
      <c r="C14" s="2" t="s">
        <v>66</v>
      </c>
      <c r="D14" s="61">
        <v>5.9</v>
      </c>
      <c r="E14" s="61">
        <v>9.6</v>
      </c>
      <c r="F14" s="61">
        <v>29.75</v>
      </c>
      <c r="G14" s="61">
        <v>31.72</v>
      </c>
      <c r="H14" s="61">
        <v>0.45</v>
      </c>
      <c r="I14" s="61">
        <v>0.42</v>
      </c>
      <c r="J14" s="61">
        <v>0.24</v>
      </c>
      <c r="K14" s="61">
        <v>8.0000000000000002E-3</v>
      </c>
      <c r="L14" s="62"/>
      <c r="M14" s="66"/>
      <c r="O14" s="19"/>
      <c r="P14" s="48"/>
    </row>
    <row r="15" spans="1:25" x14ac:dyDescent="0.25">
      <c r="A15" s="9">
        <v>6</v>
      </c>
      <c r="B15" s="2">
        <v>45351</v>
      </c>
      <c r="C15" s="2" t="s">
        <v>66</v>
      </c>
      <c r="D15" s="61">
        <v>3.3</v>
      </c>
      <c r="E15" s="61">
        <v>7.8</v>
      </c>
      <c r="F15" s="61">
        <v>32.24</v>
      </c>
      <c r="G15" s="61">
        <v>33.39</v>
      </c>
      <c r="H15" s="61">
        <v>0.68</v>
      </c>
      <c r="I15" s="61">
        <v>0.66</v>
      </c>
      <c r="J15" s="61">
        <v>0.27</v>
      </c>
      <c r="K15" s="61">
        <v>8.0000000000000002E-3</v>
      </c>
      <c r="L15" s="62">
        <v>83080</v>
      </c>
      <c r="M15" s="66"/>
      <c r="O15" s="19"/>
      <c r="P15" s="48"/>
    </row>
    <row r="16" spans="1:25" x14ac:dyDescent="0.25">
      <c r="A16" s="9">
        <v>7</v>
      </c>
      <c r="B16" s="2">
        <v>45352</v>
      </c>
      <c r="C16" s="2" t="s">
        <v>68</v>
      </c>
      <c r="D16" s="61">
        <v>23.5</v>
      </c>
      <c r="E16" s="61">
        <v>12.1</v>
      </c>
      <c r="F16" s="61">
        <v>25.1</v>
      </c>
      <c r="G16" s="61">
        <v>33.340000000000003</v>
      </c>
      <c r="H16" s="61">
        <v>0.97799999999999998</v>
      </c>
      <c r="I16" s="61">
        <v>0.75</v>
      </c>
      <c r="J16" s="61">
        <v>0.12</v>
      </c>
      <c r="K16" s="61">
        <v>4.0000000000000001E-3</v>
      </c>
      <c r="L16" s="62"/>
      <c r="M16" s="66"/>
      <c r="O16" s="19"/>
      <c r="P16" s="48"/>
    </row>
    <row r="17" spans="1:24" x14ac:dyDescent="0.25">
      <c r="A17" s="9">
        <v>8</v>
      </c>
      <c r="B17" s="2">
        <v>45352</v>
      </c>
      <c r="C17" s="2" t="s">
        <v>66</v>
      </c>
      <c r="D17" s="61">
        <v>5.5</v>
      </c>
      <c r="E17" s="61">
        <v>9.8000000000000007</v>
      </c>
      <c r="F17" s="61">
        <v>33.31</v>
      </c>
      <c r="G17" s="61">
        <v>35.33</v>
      </c>
      <c r="H17" s="61">
        <v>0.55800000000000005</v>
      </c>
      <c r="I17" s="61">
        <v>0.53</v>
      </c>
      <c r="J17" s="61">
        <v>0.37</v>
      </c>
      <c r="K17" s="61">
        <v>0.01</v>
      </c>
      <c r="L17" s="62">
        <v>106550</v>
      </c>
      <c r="M17" s="66"/>
      <c r="O17" s="19"/>
      <c r="P17" s="48"/>
    </row>
    <row r="18" spans="1:24" x14ac:dyDescent="0.25">
      <c r="A18" s="9">
        <v>9</v>
      </c>
      <c r="B18" s="2">
        <v>45355</v>
      </c>
      <c r="C18" s="2" t="s">
        <v>66</v>
      </c>
      <c r="D18" s="61">
        <v>19.600000000000001</v>
      </c>
      <c r="E18" s="61">
        <v>11.1</v>
      </c>
      <c r="F18" s="61">
        <v>27.03</v>
      </c>
      <c r="G18" s="61">
        <v>34.049999999999997</v>
      </c>
      <c r="H18" s="61">
        <v>0.76700000000000002</v>
      </c>
      <c r="I18" s="61">
        <v>0.62</v>
      </c>
      <c r="J18" s="61">
        <v>0.27</v>
      </c>
      <c r="K18" s="61">
        <v>8.0000000000000002E-3</v>
      </c>
      <c r="L18" s="62"/>
      <c r="M18" s="66"/>
      <c r="O18" s="19"/>
      <c r="P18" s="48"/>
    </row>
    <row r="19" spans="1:24" x14ac:dyDescent="0.25">
      <c r="A19" s="9">
        <v>10</v>
      </c>
      <c r="B19" s="2">
        <v>45355</v>
      </c>
      <c r="C19" s="2" t="s">
        <v>66</v>
      </c>
      <c r="D19" s="61">
        <v>9.5</v>
      </c>
      <c r="E19" s="61">
        <v>12.9</v>
      </c>
      <c r="F19" s="61">
        <v>28.63</v>
      </c>
      <c r="G19" s="61">
        <v>31.83</v>
      </c>
      <c r="H19" s="61">
        <v>0.49</v>
      </c>
      <c r="I19" s="61">
        <v>0.39</v>
      </c>
      <c r="J19" s="61">
        <v>0.1</v>
      </c>
      <c r="K19" s="61">
        <v>3.0000000000000001E-3</v>
      </c>
      <c r="L19" s="62">
        <v>85110</v>
      </c>
      <c r="M19" s="66"/>
      <c r="O19" s="19"/>
      <c r="P19" s="48"/>
    </row>
    <row r="20" spans="1:24" x14ac:dyDescent="0.25">
      <c r="A20" s="9">
        <v>11</v>
      </c>
      <c r="B20" s="2">
        <v>45356</v>
      </c>
      <c r="C20" s="2" t="s">
        <v>66</v>
      </c>
      <c r="D20" s="61">
        <v>6.3</v>
      </c>
      <c r="E20" s="61">
        <v>8</v>
      </c>
      <c r="F20" s="61">
        <v>30.09</v>
      </c>
      <c r="G20" s="61">
        <v>32.229999999999997</v>
      </c>
      <c r="H20" s="61">
        <v>3.9E-2</v>
      </c>
      <c r="I20" s="64">
        <v>0.17</v>
      </c>
      <c r="J20" s="61">
        <v>0.11</v>
      </c>
      <c r="K20" s="61">
        <v>4.0000000000000001E-3</v>
      </c>
      <c r="L20" s="62"/>
      <c r="M20" s="66"/>
      <c r="O20" s="19"/>
      <c r="P20" s="48"/>
    </row>
    <row r="21" spans="1:24" x14ac:dyDescent="0.25">
      <c r="A21" s="9">
        <v>12</v>
      </c>
      <c r="B21" s="2">
        <v>45356</v>
      </c>
      <c r="C21" s="2" t="s">
        <v>66</v>
      </c>
      <c r="D21" s="61">
        <v>7.2</v>
      </c>
      <c r="E21" s="61">
        <v>10.4</v>
      </c>
      <c r="F21" s="61">
        <v>26.27</v>
      </c>
      <c r="G21" s="61">
        <v>28.44</v>
      </c>
      <c r="H21" s="61">
        <v>0.52400000000000002</v>
      </c>
      <c r="I21" s="61">
        <v>0.49</v>
      </c>
      <c r="J21" s="61">
        <v>0.81</v>
      </c>
      <c r="K21" s="61">
        <v>2.8000000000000001E-2</v>
      </c>
      <c r="L21" s="62">
        <v>85480</v>
      </c>
      <c r="M21" s="66"/>
      <c r="O21" s="19"/>
      <c r="P21" s="48"/>
    </row>
    <row r="22" spans="1:24" ht="15" customHeight="1" x14ac:dyDescent="0.25">
      <c r="A22" s="9">
        <v>13</v>
      </c>
      <c r="B22" s="2">
        <v>45357</v>
      </c>
      <c r="C22" s="2" t="s">
        <v>66</v>
      </c>
      <c r="D22" s="61">
        <v>20.3</v>
      </c>
      <c r="E22" s="61">
        <v>8.3000000000000007</v>
      </c>
      <c r="F22" s="61">
        <v>24.71</v>
      </c>
      <c r="G22" s="61">
        <v>31.41</v>
      </c>
      <c r="H22" s="61">
        <v>0.49199999999999999</v>
      </c>
      <c r="I22" s="61">
        <v>0.39</v>
      </c>
      <c r="J22" s="61">
        <v>0.57999999999999996</v>
      </c>
      <c r="K22" s="61">
        <v>1.9E-2</v>
      </c>
      <c r="L22" s="62"/>
      <c r="M22" s="66"/>
      <c r="O22" s="19"/>
      <c r="P22" s="48"/>
    </row>
    <row r="23" spans="1:24" x14ac:dyDescent="0.25">
      <c r="A23" s="9">
        <v>14</v>
      </c>
      <c r="B23" s="2">
        <v>45357</v>
      </c>
      <c r="C23" s="2" t="s">
        <v>66</v>
      </c>
      <c r="D23" s="61">
        <v>4.8</v>
      </c>
      <c r="E23" s="61">
        <v>9.3000000000000007</v>
      </c>
      <c r="F23" s="61">
        <v>29.55</v>
      </c>
      <c r="G23" s="61">
        <v>31.13</v>
      </c>
      <c r="H23" s="61">
        <v>0.6</v>
      </c>
      <c r="I23" s="61">
        <v>0.56999999999999995</v>
      </c>
      <c r="J23" s="61">
        <v>0.59</v>
      </c>
      <c r="K23" s="61">
        <v>1.9E-2</v>
      </c>
      <c r="L23" s="62">
        <v>59420</v>
      </c>
      <c r="M23" s="66"/>
      <c r="N23" s="66"/>
      <c r="P23" s="48"/>
    </row>
    <row r="24" spans="1:24" x14ac:dyDescent="0.25">
      <c r="A24" s="9">
        <v>15</v>
      </c>
      <c r="B24" s="2">
        <v>45358</v>
      </c>
      <c r="C24" s="2" t="s">
        <v>66</v>
      </c>
      <c r="D24" s="61">
        <v>3.8</v>
      </c>
      <c r="E24" s="61">
        <v>9.6999999999999993</v>
      </c>
      <c r="F24" s="61">
        <v>28.8</v>
      </c>
      <c r="G24" s="61">
        <v>30</v>
      </c>
      <c r="H24" s="61">
        <v>0.55500000000000005</v>
      </c>
      <c r="I24" s="61">
        <v>0.53</v>
      </c>
      <c r="J24" s="61">
        <v>0.33</v>
      </c>
      <c r="K24" s="61">
        <v>1.0999999999999999E-2</v>
      </c>
      <c r="L24" s="62"/>
      <c r="M24" s="59"/>
      <c r="N24" s="66"/>
      <c r="P24" s="48"/>
    </row>
    <row r="25" spans="1:24" x14ac:dyDescent="0.25">
      <c r="A25" s="9">
        <v>16</v>
      </c>
      <c r="B25" s="2">
        <v>45358</v>
      </c>
      <c r="C25" s="2" t="s">
        <v>66</v>
      </c>
      <c r="D25" s="61">
        <v>2.2999999999999998</v>
      </c>
      <c r="E25" s="61">
        <v>7.8</v>
      </c>
      <c r="F25" s="61">
        <v>34.159999999999997</v>
      </c>
      <c r="G25" s="61">
        <v>35.01</v>
      </c>
      <c r="H25" s="61">
        <v>0.42</v>
      </c>
      <c r="I25" s="61">
        <v>0.41</v>
      </c>
      <c r="J25" s="61">
        <v>0.32</v>
      </c>
      <c r="K25" s="61">
        <v>8.9999999999999993E-3</v>
      </c>
      <c r="L25" s="62">
        <v>93950</v>
      </c>
      <c r="M25" s="59"/>
      <c r="N25" s="66"/>
      <c r="P25" s="48"/>
    </row>
    <row r="26" spans="1:24" x14ac:dyDescent="0.25">
      <c r="A26" s="9">
        <v>17</v>
      </c>
      <c r="B26" s="2">
        <v>45359</v>
      </c>
      <c r="C26" s="2" t="s">
        <v>66</v>
      </c>
      <c r="D26" s="61">
        <v>6.1</v>
      </c>
      <c r="E26" s="61">
        <v>9.4</v>
      </c>
      <c r="F26" s="61">
        <v>31.19</v>
      </c>
      <c r="G26" s="61">
        <v>33.340000000000003</v>
      </c>
      <c r="H26" s="61">
        <v>0.71</v>
      </c>
      <c r="I26" s="61">
        <v>0.67</v>
      </c>
      <c r="J26" s="61">
        <v>0.42</v>
      </c>
      <c r="K26" s="61">
        <v>1.2999999999999999E-2</v>
      </c>
      <c r="L26" s="62"/>
      <c r="M26" s="19"/>
      <c r="N26" s="66"/>
      <c r="P26" s="48"/>
      <c r="Q26" s="19"/>
    </row>
    <row r="27" spans="1:24" x14ac:dyDescent="0.25">
      <c r="A27" s="9">
        <v>18</v>
      </c>
      <c r="B27" s="2">
        <v>45359</v>
      </c>
      <c r="C27" s="2" t="s">
        <v>66</v>
      </c>
      <c r="D27" s="61">
        <v>2.9</v>
      </c>
      <c r="E27" s="61">
        <v>7.3</v>
      </c>
      <c r="F27" s="61">
        <v>32.19</v>
      </c>
      <c r="G27" s="61">
        <v>33.18</v>
      </c>
      <c r="H27" s="61">
        <v>0.59699999999999998</v>
      </c>
      <c r="I27" s="61">
        <v>0.57999999999999996</v>
      </c>
      <c r="J27" s="61">
        <v>0.2</v>
      </c>
      <c r="K27" s="61">
        <v>6.0000000000000001E-3</v>
      </c>
      <c r="L27" s="62">
        <v>57240</v>
      </c>
      <c r="M27" s="19"/>
      <c r="O27" s="19"/>
      <c r="P27" s="48"/>
      <c r="Q27" s="19"/>
    </row>
    <row r="28" spans="1:24" x14ac:dyDescent="0.25">
      <c r="A28" s="9">
        <v>19</v>
      </c>
      <c r="B28" s="2">
        <v>45362</v>
      </c>
      <c r="C28" s="2" t="s">
        <v>66</v>
      </c>
      <c r="D28" s="61">
        <v>7.7</v>
      </c>
      <c r="E28" s="61">
        <v>10.4</v>
      </c>
      <c r="F28" s="61">
        <v>27.78</v>
      </c>
      <c r="G28" s="61">
        <v>30.23</v>
      </c>
      <c r="H28" s="61">
        <v>0.94</v>
      </c>
      <c r="I28" s="61">
        <v>0.87</v>
      </c>
      <c r="J28" s="61">
        <v>0.26</v>
      </c>
      <c r="K28" s="61">
        <v>8.9999999999999993E-3</v>
      </c>
      <c r="L28" s="62"/>
      <c r="N28" s="19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45362</v>
      </c>
      <c r="C29" s="2" t="s">
        <v>66</v>
      </c>
      <c r="D29" s="61">
        <v>4.7</v>
      </c>
      <c r="E29" s="61">
        <v>9.6999999999999993</v>
      </c>
      <c r="F29" s="61">
        <v>31.14</v>
      </c>
      <c r="G29" s="61">
        <v>32.770000000000003</v>
      </c>
      <c r="H29" s="61">
        <v>0.65</v>
      </c>
      <c r="I29" s="61">
        <v>0.62</v>
      </c>
      <c r="J29" s="61">
        <v>1.35</v>
      </c>
      <c r="K29" s="61">
        <v>4.1000000000000002E-2</v>
      </c>
      <c r="L29" s="62">
        <v>92800</v>
      </c>
      <c r="N29" s="19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45363</v>
      </c>
      <c r="C30" s="2" t="s">
        <v>66</v>
      </c>
      <c r="D30" s="61">
        <v>1.9</v>
      </c>
      <c r="E30" s="61">
        <v>10.199999999999999</v>
      </c>
      <c r="F30" s="61">
        <v>34.31</v>
      </c>
      <c r="G30" s="61">
        <v>35.020000000000003</v>
      </c>
      <c r="H30" s="61">
        <v>0.63300000000000001</v>
      </c>
      <c r="I30" s="61">
        <v>0.62</v>
      </c>
      <c r="J30" s="61">
        <v>1.71</v>
      </c>
      <c r="K30" s="61">
        <v>4.9000000000000002E-2</v>
      </c>
      <c r="L30" s="62"/>
      <c r="N30" s="19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45363</v>
      </c>
      <c r="C31" s="2" t="s">
        <v>66</v>
      </c>
      <c r="D31" s="61">
        <v>23.4</v>
      </c>
      <c r="E31" s="61">
        <v>8.4</v>
      </c>
      <c r="F31" s="61">
        <v>26.06</v>
      </c>
      <c r="G31" s="61">
        <v>34.520000000000003</v>
      </c>
      <c r="H31" s="61">
        <v>0.63500000000000001</v>
      </c>
      <c r="I31" s="61">
        <v>0.49</v>
      </c>
      <c r="J31" s="61">
        <v>1.25</v>
      </c>
      <c r="K31" s="61">
        <v>3.6999999999999998E-2</v>
      </c>
      <c r="L31" s="62">
        <v>91950</v>
      </c>
      <c r="N31" s="19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45364</v>
      </c>
      <c r="C32" s="2" t="s">
        <v>66</v>
      </c>
      <c r="D32" s="61">
        <v>24.8</v>
      </c>
      <c r="E32" s="61">
        <v>8.9</v>
      </c>
      <c r="F32" s="61">
        <v>23.41</v>
      </c>
      <c r="G32" s="61">
        <v>31.66</v>
      </c>
      <c r="H32" s="61">
        <v>0.50900000000000001</v>
      </c>
      <c r="I32" s="61">
        <v>0.38</v>
      </c>
      <c r="J32" s="61">
        <v>1.6</v>
      </c>
      <c r="K32" s="61">
        <v>5.0999999999999997E-2</v>
      </c>
      <c r="L32" s="62"/>
      <c r="N32" s="19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45364</v>
      </c>
      <c r="C33" s="2" t="s">
        <v>66</v>
      </c>
      <c r="D33" s="61">
        <v>21</v>
      </c>
      <c r="E33" s="61">
        <v>8.6</v>
      </c>
      <c r="F33" s="61">
        <v>25.02</v>
      </c>
      <c r="G33" s="61">
        <v>32.11</v>
      </c>
      <c r="H33" s="61">
        <v>0.66100000000000003</v>
      </c>
      <c r="I33" s="61">
        <v>0.52</v>
      </c>
      <c r="J33" s="61">
        <v>0.61</v>
      </c>
      <c r="K33" s="61">
        <v>1.9E-2</v>
      </c>
      <c r="L33" s="62">
        <v>138280</v>
      </c>
      <c r="N33" s="19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 t="shared" ref="D34:K34" si="0">AVERAGE(D10:D33)</f>
        <v>9.2291666666666661</v>
      </c>
      <c r="E34" s="55">
        <f t="shared" si="0"/>
        <v>9.3333333333333339</v>
      </c>
      <c r="F34" s="55">
        <f t="shared" si="0"/>
        <v>29.39791666666666</v>
      </c>
      <c r="G34" s="55">
        <f t="shared" si="0"/>
        <v>32.555</v>
      </c>
      <c r="H34" s="3">
        <f>AVERAGE(H10:H33)</f>
        <v>0.58737500000000009</v>
      </c>
      <c r="I34" s="3">
        <f t="shared" si="0"/>
        <v>0.53291666666666659</v>
      </c>
      <c r="J34" s="3">
        <f t="shared" si="0"/>
        <v>0.5345833333333333</v>
      </c>
      <c r="K34" s="38">
        <f t="shared" si="0"/>
        <v>1.6541666666666666E-2</v>
      </c>
      <c r="L34" s="49"/>
      <c r="N34" s="49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9.3333333333333339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9.2291666666666661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29.39791666666666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32.555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0.58737500000000009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6.59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41">
        <v>0.25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41">
        <v>0.08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18.32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0.67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14.83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7.38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43.32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1.6541666666666666E-2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3.19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0.13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1.31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41">
        <v>0.42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60">
        <v>7.2999999999999995E-2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  <mergeCell ref="A46:N46"/>
    <mergeCell ref="A47:N47"/>
    <mergeCell ref="A48:C49"/>
    <mergeCell ref="D48:D49"/>
    <mergeCell ref="E48:E49"/>
    <mergeCell ref="F48:N49"/>
    <mergeCell ref="A50:C50"/>
    <mergeCell ref="F50:N50"/>
    <mergeCell ref="A51:C51"/>
    <mergeCell ref="F51:N51"/>
    <mergeCell ref="A52:C52"/>
    <mergeCell ref="F52:N52"/>
    <mergeCell ref="A53:C53"/>
    <mergeCell ref="F53:N53"/>
    <mergeCell ref="A54:N54"/>
    <mergeCell ref="A55:C56"/>
    <mergeCell ref="D55:D56"/>
    <mergeCell ref="E55:E56"/>
    <mergeCell ref="F55:N56"/>
    <mergeCell ref="A57:C57"/>
    <mergeCell ref="F57:L57"/>
    <mergeCell ref="A58:C58"/>
    <mergeCell ref="F58:L58"/>
    <mergeCell ref="A59:C59"/>
    <mergeCell ref="F59:L59"/>
    <mergeCell ref="A60:C60"/>
    <mergeCell ref="F60:L60"/>
    <mergeCell ref="A61:C61"/>
    <mergeCell ref="F61:L61"/>
    <mergeCell ref="A62:C62"/>
    <mergeCell ref="F62:L62"/>
    <mergeCell ref="A63:C63"/>
    <mergeCell ref="F63:L63"/>
    <mergeCell ref="A64:C64"/>
    <mergeCell ref="F64:L64"/>
    <mergeCell ref="A65:C65"/>
    <mergeCell ref="F65:L65"/>
    <mergeCell ref="A66:C66"/>
    <mergeCell ref="F66:L66"/>
    <mergeCell ref="A67:C67"/>
    <mergeCell ref="F67:L67"/>
    <mergeCell ref="A68:C68"/>
    <mergeCell ref="F68:L68"/>
    <mergeCell ref="A69:C69"/>
    <mergeCell ref="F69:L69"/>
    <mergeCell ref="A70:C70"/>
    <mergeCell ref="F70:L70"/>
    <mergeCell ref="A71:C71"/>
    <mergeCell ref="F71:L71"/>
    <mergeCell ref="A72:N72"/>
    <mergeCell ref="A73:N73"/>
    <mergeCell ref="A74:N74"/>
    <mergeCell ref="A75:N75"/>
    <mergeCell ref="A76:N7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365B-4015-4A49-9C45-3AC2E44A2D0A}">
  <dimension ref="A1:Y79"/>
  <sheetViews>
    <sheetView topLeftCell="A6" zoomScale="90" zoomScaleNormal="90" workbookViewId="0">
      <selection activeCell="C10" sqref="C10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5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5</v>
      </c>
      <c r="C6" s="15"/>
      <c r="P6" s="6"/>
    </row>
    <row r="7" spans="1:25" ht="30" x14ac:dyDescent="0.25">
      <c r="A7" s="7" t="s">
        <v>7</v>
      </c>
      <c r="B7" s="53">
        <f>(SUM(L10:L33)/1000)</f>
        <v>1100.82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45365</v>
      </c>
      <c r="C10" s="2" t="s">
        <v>66</v>
      </c>
      <c r="D10" s="61">
        <v>20.6</v>
      </c>
      <c r="E10" s="61">
        <v>8</v>
      </c>
      <c r="F10" s="61">
        <v>27.05</v>
      </c>
      <c r="G10" s="61">
        <v>34.479999999999997</v>
      </c>
      <c r="H10" s="61">
        <v>0.78</v>
      </c>
      <c r="I10" s="61">
        <v>0.62</v>
      </c>
      <c r="J10" s="61">
        <v>0.66</v>
      </c>
      <c r="K10" s="61">
        <v>0.02</v>
      </c>
      <c r="L10" s="62"/>
      <c r="M10" s="66"/>
      <c r="O10" s="28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45365</v>
      </c>
      <c r="C11" s="2" t="s">
        <v>66</v>
      </c>
      <c r="D11" s="61">
        <v>20</v>
      </c>
      <c r="E11" s="61">
        <v>8.8000000000000007</v>
      </c>
      <c r="F11" s="61">
        <v>25.96</v>
      </c>
      <c r="G11" s="61">
        <v>32.869999999999997</v>
      </c>
      <c r="H11" s="61">
        <v>0.64</v>
      </c>
      <c r="I11" s="61">
        <v>0.51</v>
      </c>
      <c r="J11" s="61">
        <v>0.17</v>
      </c>
      <c r="K11" s="61">
        <v>5.0000000000000001E-3</v>
      </c>
      <c r="L11" s="62">
        <v>113620</v>
      </c>
      <c r="M11" s="66"/>
      <c r="O11" s="19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45366</v>
      </c>
      <c r="C12" s="2" t="s">
        <v>66</v>
      </c>
      <c r="D12" s="61">
        <v>19.8</v>
      </c>
      <c r="E12" s="61">
        <v>9.1999999999999993</v>
      </c>
      <c r="F12" s="61">
        <v>26.22</v>
      </c>
      <c r="G12" s="61">
        <v>33.1</v>
      </c>
      <c r="H12" s="61">
        <v>0.95799999999999996</v>
      </c>
      <c r="I12" s="61">
        <v>0.77</v>
      </c>
      <c r="J12" s="61">
        <v>0.09</v>
      </c>
      <c r="K12" s="61">
        <v>3.0000000000000001E-3</v>
      </c>
      <c r="L12" s="62"/>
      <c r="M12" s="66"/>
      <c r="O12" s="19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45366</v>
      </c>
      <c r="C13" s="2" t="s">
        <v>66</v>
      </c>
      <c r="D13" s="61">
        <v>18.2</v>
      </c>
      <c r="E13" s="61">
        <v>11.7</v>
      </c>
      <c r="F13" s="61">
        <v>25.14</v>
      </c>
      <c r="G13" s="61">
        <v>31.09</v>
      </c>
      <c r="H13" s="61">
        <v>0.73199999999999998</v>
      </c>
      <c r="I13" s="61">
        <v>0.6</v>
      </c>
      <c r="J13" s="61">
        <v>0.22</v>
      </c>
      <c r="K13" s="61">
        <v>7.0000000000000001E-3</v>
      </c>
      <c r="L13" s="62">
        <v>63610</v>
      </c>
      <c r="M13" s="66"/>
      <c r="O13" s="19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45369</v>
      </c>
      <c r="C14" s="2" t="s">
        <v>68</v>
      </c>
      <c r="D14" s="61">
        <v>18.3</v>
      </c>
      <c r="E14" s="61">
        <v>10.6</v>
      </c>
      <c r="F14" s="61">
        <v>25.41</v>
      </c>
      <c r="G14" s="61">
        <v>31.46</v>
      </c>
      <c r="H14" s="61">
        <v>0.69199999999999995</v>
      </c>
      <c r="I14" s="61">
        <v>0.56999999999999995</v>
      </c>
      <c r="J14" s="61">
        <v>0.12</v>
      </c>
      <c r="K14" s="61">
        <v>4.0000000000000001E-3</v>
      </c>
      <c r="L14" s="62"/>
      <c r="M14" s="66"/>
      <c r="O14" s="19"/>
      <c r="P14" s="48"/>
    </row>
    <row r="15" spans="1:25" x14ac:dyDescent="0.25">
      <c r="A15" s="9">
        <v>6</v>
      </c>
      <c r="B15" s="2">
        <v>45369</v>
      </c>
      <c r="C15" s="2" t="s">
        <v>69</v>
      </c>
      <c r="D15" s="61">
        <v>18.7</v>
      </c>
      <c r="E15" s="61">
        <v>10.199999999999999</v>
      </c>
      <c r="F15" s="61">
        <v>23.09</v>
      </c>
      <c r="G15" s="61">
        <v>28.79</v>
      </c>
      <c r="H15" s="63">
        <v>1.1359999999999999</v>
      </c>
      <c r="I15" s="61">
        <v>0.92</v>
      </c>
      <c r="J15" s="61">
        <v>0.14000000000000001</v>
      </c>
      <c r="K15" s="61">
        <v>5.0000000000000001E-3</v>
      </c>
      <c r="L15" s="62">
        <v>90530</v>
      </c>
      <c r="M15" s="66"/>
      <c r="O15" s="19"/>
      <c r="P15" s="48"/>
    </row>
    <row r="16" spans="1:25" x14ac:dyDescent="0.25">
      <c r="A16" s="9">
        <v>7</v>
      </c>
      <c r="B16" s="2">
        <v>45370</v>
      </c>
      <c r="C16" s="2" t="s">
        <v>71</v>
      </c>
      <c r="D16" s="61">
        <v>21</v>
      </c>
      <c r="E16" s="61">
        <v>12.6</v>
      </c>
      <c r="F16" s="61">
        <v>19.34</v>
      </c>
      <c r="G16" s="61">
        <v>24.92</v>
      </c>
      <c r="H16" s="61">
        <v>0.754</v>
      </c>
      <c r="I16" s="61">
        <v>0.6</v>
      </c>
      <c r="J16" s="61">
        <v>0.15</v>
      </c>
      <c r="K16" s="61">
        <v>6.0000000000000001E-3</v>
      </c>
      <c r="L16" s="62"/>
      <c r="M16" s="66"/>
      <c r="O16" s="19"/>
      <c r="P16" s="48"/>
    </row>
    <row r="17" spans="1:24" x14ac:dyDescent="0.25">
      <c r="A17" s="9">
        <v>8</v>
      </c>
      <c r="B17" s="2">
        <v>45370</v>
      </c>
      <c r="C17" s="2" t="s">
        <v>71</v>
      </c>
      <c r="D17" s="61">
        <v>21.8</v>
      </c>
      <c r="E17" s="61">
        <v>22.1</v>
      </c>
      <c r="F17" s="61">
        <v>22.28</v>
      </c>
      <c r="G17" s="61">
        <v>28.95</v>
      </c>
      <c r="H17" s="61">
        <v>0.94799999999999995</v>
      </c>
      <c r="I17" s="61">
        <v>0.74</v>
      </c>
      <c r="J17" s="61">
        <v>0.35</v>
      </c>
      <c r="K17" s="61">
        <v>1.2E-2</v>
      </c>
      <c r="L17" s="62">
        <v>95230</v>
      </c>
      <c r="M17" s="66"/>
      <c r="O17" s="19"/>
      <c r="P17" s="48"/>
    </row>
    <row r="18" spans="1:24" x14ac:dyDescent="0.25">
      <c r="A18" s="9">
        <v>9</v>
      </c>
      <c r="B18" s="2">
        <v>45371</v>
      </c>
      <c r="C18" s="2" t="s">
        <v>66</v>
      </c>
      <c r="D18" s="61">
        <v>10.3</v>
      </c>
      <c r="E18" s="61">
        <v>11</v>
      </c>
      <c r="F18" s="61">
        <v>27.15</v>
      </c>
      <c r="G18" s="61">
        <v>30.46</v>
      </c>
      <c r="H18" s="61">
        <v>0.79800000000000004</v>
      </c>
      <c r="I18" s="61">
        <v>0.72</v>
      </c>
      <c r="J18" s="61">
        <v>0.34</v>
      </c>
      <c r="K18" s="61">
        <v>1.0999999999999999E-2</v>
      </c>
      <c r="L18" s="62"/>
      <c r="M18" s="66"/>
      <c r="O18" s="19"/>
      <c r="P18" s="48"/>
    </row>
    <row r="19" spans="1:24" x14ac:dyDescent="0.25">
      <c r="A19" s="9">
        <v>10</v>
      </c>
      <c r="B19" s="2">
        <v>45371</v>
      </c>
      <c r="C19" s="2" t="s">
        <v>66</v>
      </c>
      <c r="D19" s="61">
        <v>22.7</v>
      </c>
      <c r="E19" s="61">
        <v>10.6</v>
      </c>
      <c r="F19" s="61">
        <v>23.59</v>
      </c>
      <c r="G19" s="61">
        <v>31.02</v>
      </c>
      <c r="H19" s="61">
        <v>0.54400000000000004</v>
      </c>
      <c r="I19" s="61">
        <v>0.42</v>
      </c>
      <c r="J19" s="61">
        <v>0.35</v>
      </c>
      <c r="K19" s="61">
        <v>1.2E-2</v>
      </c>
      <c r="L19" s="62">
        <v>66260</v>
      </c>
      <c r="M19" s="66"/>
      <c r="O19" s="19"/>
      <c r="P19" s="48"/>
    </row>
    <row r="20" spans="1:24" x14ac:dyDescent="0.25">
      <c r="A20" s="9">
        <v>11</v>
      </c>
      <c r="B20" s="2">
        <v>45372</v>
      </c>
      <c r="C20" s="2" t="s">
        <v>66</v>
      </c>
      <c r="D20" s="61">
        <v>21</v>
      </c>
      <c r="E20" s="61">
        <v>8.4</v>
      </c>
      <c r="F20" s="61">
        <v>22.76</v>
      </c>
      <c r="G20" s="61">
        <v>29.25</v>
      </c>
      <c r="H20" s="61">
        <v>0.40100000000000002</v>
      </c>
      <c r="I20" s="61">
        <v>0.32</v>
      </c>
      <c r="J20" s="61">
        <v>0.08</v>
      </c>
      <c r="K20" s="61">
        <v>3.0000000000000001E-3</v>
      </c>
      <c r="L20" s="62"/>
      <c r="M20" s="66"/>
      <c r="O20" s="19"/>
      <c r="P20" s="48"/>
    </row>
    <row r="21" spans="1:24" x14ac:dyDescent="0.25">
      <c r="A21" s="9">
        <v>12</v>
      </c>
      <c r="B21" s="2">
        <v>45372</v>
      </c>
      <c r="C21" s="2" t="s">
        <v>66</v>
      </c>
      <c r="D21" s="61">
        <v>17.899999999999999</v>
      </c>
      <c r="E21" s="61">
        <v>7.7</v>
      </c>
      <c r="F21" s="61">
        <v>25.33</v>
      </c>
      <c r="G21" s="61">
        <v>31.22</v>
      </c>
      <c r="H21" s="63">
        <v>1.2470000000000001</v>
      </c>
      <c r="I21" s="61">
        <v>1.02</v>
      </c>
      <c r="J21" s="61">
        <v>0.4</v>
      </c>
      <c r="K21" s="61">
        <v>1.2999999999999999E-2</v>
      </c>
      <c r="L21" s="62">
        <v>119550</v>
      </c>
      <c r="M21" s="66"/>
      <c r="O21" s="19"/>
      <c r="P21" s="48"/>
    </row>
    <row r="22" spans="1:24" ht="15" customHeight="1" x14ac:dyDescent="0.25">
      <c r="A22" s="9">
        <v>13</v>
      </c>
      <c r="B22" s="2">
        <v>45373</v>
      </c>
      <c r="C22" s="2" t="s">
        <v>66</v>
      </c>
      <c r="D22" s="61">
        <v>17.7</v>
      </c>
      <c r="E22" s="61">
        <v>7.1</v>
      </c>
      <c r="F22" s="61">
        <v>27.49</v>
      </c>
      <c r="G22" s="61">
        <v>33.770000000000003</v>
      </c>
      <c r="H22" s="63">
        <v>1.1200000000000001</v>
      </c>
      <c r="I22" s="61">
        <v>0.92</v>
      </c>
      <c r="J22" s="61">
        <v>0.17</v>
      </c>
      <c r="K22" s="61">
        <v>5.0000000000000001E-3</v>
      </c>
      <c r="L22" s="62">
        <v>74430</v>
      </c>
      <c r="M22" s="66"/>
      <c r="O22" s="19"/>
      <c r="P22" s="48"/>
    </row>
    <row r="23" spans="1:24" x14ac:dyDescent="0.25">
      <c r="A23" s="9">
        <v>14</v>
      </c>
      <c r="B23" s="2">
        <v>45374</v>
      </c>
      <c r="C23" s="2" t="s">
        <v>68</v>
      </c>
      <c r="D23" s="61">
        <v>12.1</v>
      </c>
      <c r="E23" s="61">
        <v>15.7</v>
      </c>
      <c r="F23" s="61">
        <v>28.7</v>
      </c>
      <c r="G23" s="61">
        <v>32.86</v>
      </c>
      <c r="H23" s="61">
        <v>0.92900000000000005</v>
      </c>
      <c r="I23" s="61">
        <v>0.82</v>
      </c>
      <c r="J23" s="65">
        <v>0.04</v>
      </c>
      <c r="K23" s="65">
        <v>1E-3</v>
      </c>
      <c r="L23" s="62">
        <v>24650</v>
      </c>
      <c r="M23" s="66"/>
      <c r="N23" s="66"/>
      <c r="P23" s="48"/>
    </row>
    <row r="24" spans="1:24" x14ac:dyDescent="0.25">
      <c r="A24" s="9">
        <v>15</v>
      </c>
      <c r="B24" s="2">
        <v>45376</v>
      </c>
      <c r="C24" s="2" t="s">
        <v>68</v>
      </c>
      <c r="D24" s="61">
        <v>16.899999999999999</v>
      </c>
      <c r="E24" s="61">
        <v>9.9</v>
      </c>
      <c r="F24" s="61">
        <v>24.63</v>
      </c>
      <c r="G24" s="61">
        <v>29.99</v>
      </c>
      <c r="H24" s="63">
        <v>1.2250000000000001</v>
      </c>
      <c r="I24" s="61">
        <v>1.02</v>
      </c>
      <c r="J24" s="61">
        <v>1.31</v>
      </c>
      <c r="K24" s="61">
        <v>4.3999999999999997E-2</v>
      </c>
      <c r="L24" s="62"/>
      <c r="M24" s="59"/>
      <c r="N24" s="66"/>
      <c r="P24" s="48"/>
    </row>
    <row r="25" spans="1:24" x14ac:dyDescent="0.25">
      <c r="A25" s="9">
        <v>16</v>
      </c>
      <c r="B25" s="2">
        <v>45376</v>
      </c>
      <c r="C25" s="2" t="s">
        <v>66</v>
      </c>
      <c r="D25" s="61">
        <v>16.600000000000001</v>
      </c>
      <c r="E25" s="61">
        <v>11.3</v>
      </c>
      <c r="F25" s="61">
        <v>26.83</v>
      </c>
      <c r="G25" s="61">
        <v>32.51</v>
      </c>
      <c r="H25" s="61">
        <v>0.92300000000000004</v>
      </c>
      <c r="I25" s="61">
        <v>0.77</v>
      </c>
      <c r="J25" s="65">
        <v>0.04</v>
      </c>
      <c r="K25" s="65">
        <v>1E-3</v>
      </c>
      <c r="L25" s="62">
        <v>100580</v>
      </c>
      <c r="M25" s="59"/>
      <c r="N25" s="66"/>
      <c r="P25" s="48"/>
    </row>
    <row r="26" spans="1:24" x14ac:dyDescent="0.25">
      <c r="A26" s="9">
        <v>17</v>
      </c>
      <c r="B26" s="2">
        <v>45377</v>
      </c>
      <c r="C26" s="2" t="s">
        <v>68</v>
      </c>
      <c r="D26" s="61">
        <v>30</v>
      </c>
      <c r="E26" s="61">
        <v>10.199999999999999</v>
      </c>
      <c r="F26" s="61">
        <v>21.53</v>
      </c>
      <c r="G26" s="61">
        <v>31.48</v>
      </c>
      <c r="H26" s="61">
        <v>1.351</v>
      </c>
      <c r="I26" s="61">
        <v>0.95</v>
      </c>
      <c r="J26" s="65">
        <v>0.04</v>
      </c>
      <c r="K26" s="65">
        <v>1E-3</v>
      </c>
      <c r="L26" s="62"/>
      <c r="M26" s="19"/>
      <c r="N26" s="66"/>
      <c r="P26" s="48"/>
      <c r="Q26" s="19"/>
    </row>
    <row r="27" spans="1:24" x14ac:dyDescent="0.25">
      <c r="A27" s="9">
        <v>18</v>
      </c>
      <c r="B27" s="2">
        <v>45377</v>
      </c>
      <c r="C27" s="2" t="s">
        <v>66</v>
      </c>
      <c r="D27" s="61">
        <v>15.6</v>
      </c>
      <c r="E27" s="61">
        <v>14.1</v>
      </c>
      <c r="F27" s="61">
        <v>25.48</v>
      </c>
      <c r="G27" s="61">
        <v>30.5</v>
      </c>
      <c r="H27" s="63">
        <v>1.196</v>
      </c>
      <c r="I27" s="61">
        <v>1.01</v>
      </c>
      <c r="J27" s="61">
        <v>0.11</v>
      </c>
      <c r="K27" s="61">
        <v>4.0000000000000001E-3</v>
      </c>
      <c r="L27" s="62">
        <v>91980</v>
      </c>
      <c r="M27" s="19"/>
      <c r="O27" s="19"/>
      <c r="P27" s="48"/>
      <c r="Q27" s="19"/>
    </row>
    <row r="28" spans="1:24" x14ac:dyDescent="0.25">
      <c r="A28" s="9">
        <v>19</v>
      </c>
      <c r="B28" s="2">
        <v>45378</v>
      </c>
      <c r="C28" s="2" t="s">
        <v>68</v>
      </c>
      <c r="D28" s="61">
        <v>14.8</v>
      </c>
      <c r="E28" s="61">
        <v>12.9</v>
      </c>
      <c r="F28" s="61">
        <v>26.03</v>
      </c>
      <c r="G28" s="61">
        <v>31.17</v>
      </c>
      <c r="H28" s="63">
        <v>1.119</v>
      </c>
      <c r="I28" s="61">
        <v>0.95</v>
      </c>
      <c r="J28" s="61">
        <v>0.2</v>
      </c>
      <c r="K28" s="61">
        <v>6.0000000000000001E-3</v>
      </c>
      <c r="L28" s="62"/>
      <c r="N28" s="19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45378</v>
      </c>
      <c r="C29" s="2" t="s">
        <v>66</v>
      </c>
      <c r="D29" s="61">
        <v>12.4</v>
      </c>
      <c r="E29" s="61">
        <v>10.3</v>
      </c>
      <c r="F29" s="61">
        <v>28.6</v>
      </c>
      <c r="G29" s="61">
        <v>31.88</v>
      </c>
      <c r="H29" s="61">
        <v>0.83799999999999997</v>
      </c>
      <c r="I29" s="61">
        <v>0.73</v>
      </c>
      <c r="J29" s="61">
        <v>0.13</v>
      </c>
      <c r="K29" s="61">
        <v>4.0000000000000001E-3</v>
      </c>
      <c r="L29" s="62">
        <v>118770</v>
      </c>
      <c r="N29" s="19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45379</v>
      </c>
      <c r="C30" s="2" t="s">
        <v>66</v>
      </c>
      <c r="D30" s="61">
        <v>19.2</v>
      </c>
      <c r="E30" s="61">
        <v>12.4</v>
      </c>
      <c r="F30" s="61">
        <v>23.93</v>
      </c>
      <c r="G30" s="61">
        <v>30.02</v>
      </c>
      <c r="H30" s="61">
        <v>0.98</v>
      </c>
      <c r="I30" s="61">
        <v>0.79</v>
      </c>
      <c r="J30" s="65">
        <v>0.04</v>
      </c>
      <c r="K30" s="65">
        <v>1E-3</v>
      </c>
      <c r="L30" s="62"/>
      <c r="N30" s="19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45379</v>
      </c>
      <c r="C31" s="2" t="s">
        <v>66</v>
      </c>
      <c r="D31" s="61">
        <v>16.600000000000001</v>
      </c>
      <c r="E31" s="61">
        <v>9.4</v>
      </c>
      <c r="F31" s="61">
        <v>23.47</v>
      </c>
      <c r="G31" s="61">
        <v>28.48</v>
      </c>
      <c r="H31" s="61">
        <v>0.56799999999999995</v>
      </c>
      <c r="I31" s="61">
        <v>0.62</v>
      </c>
      <c r="J31" s="61">
        <v>0.34</v>
      </c>
      <c r="K31" s="61">
        <v>1.2E-2</v>
      </c>
      <c r="L31" s="62">
        <v>91390</v>
      </c>
      <c r="N31" s="19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45380</v>
      </c>
      <c r="C32" s="2" t="s">
        <v>66</v>
      </c>
      <c r="D32" s="61">
        <v>12.9</v>
      </c>
      <c r="E32" s="61">
        <v>10.4</v>
      </c>
      <c r="F32" s="61">
        <v>25.59</v>
      </c>
      <c r="G32" s="61">
        <v>29.61</v>
      </c>
      <c r="H32" s="61">
        <v>0.69</v>
      </c>
      <c r="I32" s="61">
        <v>0.6</v>
      </c>
      <c r="J32" s="61">
        <v>0.16</v>
      </c>
      <c r="K32" s="61">
        <v>6.0000000000000001E-3</v>
      </c>
      <c r="L32" s="62"/>
      <c r="N32" s="19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45380</v>
      </c>
      <c r="C33" s="2" t="s">
        <v>66</v>
      </c>
      <c r="D33" s="61">
        <v>17.7</v>
      </c>
      <c r="E33" s="61">
        <v>12.5</v>
      </c>
      <c r="F33" s="61">
        <v>23.43</v>
      </c>
      <c r="G33" s="61">
        <v>28.83</v>
      </c>
      <c r="H33" s="63">
        <v>1.054</v>
      </c>
      <c r="I33" s="61">
        <v>0.87</v>
      </c>
      <c r="J33" s="61">
        <v>0.16</v>
      </c>
      <c r="K33" s="61">
        <v>6.0000000000000001E-3</v>
      </c>
      <c r="L33" s="62">
        <v>50220</v>
      </c>
      <c r="N33" s="19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>AVERAGE(D10:D33)</f>
        <v>18.033333333333335</v>
      </c>
      <c r="E34" s="55">
        <f t="shared" ref="E34:K34" si="0">AVERAGE(E10:E33)</f>
        <v>11.129166666666668</v>
      </c>
      <c r="F34" s="55">
        <f t="shared" si="0"/>
        <v>24.959583333333331</v>
      </c>
      <c r="G34" s="55">
        <f t="shared" si="0"/>
        <v>30.779583333333331</v>
      </c>
      <c r="H34" s="3">
        <f>AVERAGE(H10:H33)</f>
        <v>0.90095833333333353</v>
      </c>
      <c r="I34" s="3">
        <f t="shared" si="0"/>
        <v>0.74416666666666675</v>
      </c>
      <c r="J34" s="3">
        <f t="shared" si="0"/>
        <v>0.24208333333333334</v>
      </c>
      <c r="K34" s="38">
        <f t="shared" si="0"/>
        <v>8.0000000000000019E-3</v>
      </c>
      <c r="L34" s="49"/>
      <c r="N34" s="49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11.129166666666668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18.033333333333335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24.959583333333331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30.779583333333331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0.90095833333333353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14.71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41">
        <v>0.25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11">
        <v>0.43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5.75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2.2999999999999998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69.03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27.32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65.62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8.0000000000000019E-3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5.08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0.13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5.0599999999999996</v>
      </c>
      <c r="F69" s="123">
        <v>10</v>
      </c>
      <c r="G69" s="124"/>
      <c r="H69" s="124"/>
      <c r="I69" s="124"/>
      <c r="J69" s="124"/>
      <c r="K69" s="124"/>
      <c r="L69" s="12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8.92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60">
        <v>8.4000000000000005E-2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  <mergeCell ref="A46:N46"/>
    <mergeCell ref="A47:N47"/>
    <mergeCell ref="A48:C49"/>
    <mergeCell ref="D48:D49"/>
    <mergeCell ref="E48:E49"/>
    <mergeCell ref="F48:N49"/>
    <mergeCell ref="A50:C50"/>
    <mergeCell ref="F50:N50"/>
    <mergeCell ref="A51:C51"/>
    <mergeCell ref="F51:N51"/>
    <mergeCell ref="A52:C52"/>
    <mergeCell ref="F52:N52"/>
    <mergeCell ref="A53:C53"/>
    <mergeCell ref="F53:N53"/>
    <mergeCell ref="A54:N54"/>
    <mergeCell ref="A55:C56"/>
    <mergeCell ref="D55:D56"/>
    <mergeCell ref="E55:E56"/>
    <mergeCell ref="F55:N56"/>
    <mergeCell ref="A57:C57"/>
    <mergeCell ref="F57:L57"/>
    <mergeCell ref="A58:C58"/>
    <mergeCell ref="F58:L58"/>
    <mergeCell ref="A59:C59"/>
    <mergeCell ref="F59:L59"/>
    <mergeCell ref="A60:C60"/>
    <mergeCell ref="F60:L60"/>
    <mergeCell ref="A61:C61"/>
    <mergeCell ref="F61:L61"/>
    <mergeCell ref="A62:C62"/>
    <mergeCell ref="F62:L62"/>
    <mergeCell ref="A63:C63"/>
    <mergeCell ref="F63:L63"/>
    <mergeCell ref="A64:C64"/>
    <mergeCell ref="F64:L64"/>
    <mergeCell ref="A65:C65"/>
    <mergeCell ref="F65:L65"/>
    <mergeCell ref="A66:C66"/>
    <mergeCell ref="F66:L66"/>
    <mergeCell ref="A67:C67"/>
    <mergeCell ref="F67:L67"/>
    <mergeCell ref="A68:C68"/>
    <mergeCell ref="F68:L68"/>
    <mergeCell ref="A69:C69"/>
    <mergeCell ref="F69:L69"/>
    <mergeCell ref="A70:C70"/>
    <mergeCell ref="F70:L70"/>
    <mergeCell ref="A71:C71"/>
    <mergeCell ref="F71:L71"/>
    <mergeCell ref="A72:N72"/>
    <mergeCell ref="A73:N73"/>
    <mergeCell ref="A74:N74"/>
    <mergeCell ref="A75:N75"/>
    <mergeCell ref="A76:N7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1F16A-5A2E-4E2F-8BD2-AF360D58A019}">
  <dimension ref="A1:Y79"/>
  <sheetViews>
    <sheetView zoomScale="90" zoomScaleNormal="90" workbookViewId="0">
      <selection activeCell="C11" sqref="C11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6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6</v>
      </c>
      <c r="C6" s="15"/>
      <c r="P6" s="6"/>
    </row>
    <row r="7" spans="1:25" ht="30" x14ac:dyDescent="0.25">
      <c r="A7" s="7" t="s">
        <v>7</v>
      </c>
      <c r="B7" s="53">
        <f>(SUM(L10:L33)/1000)</f>
        <v>1309.0899999999999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45384</v>
      </c>
      <c r="C10" s="2" t="s">
        <v>66</v>
      </c>
      <c r="D10" s="61">
        <v>13.4</v>
      </c>
      <c r="E10" s="61">
        <v>8.1999999999999993</v>
      </c>
      <c r="F10" s="61">
        <v>25.99</v>
      </c>
      <c r="G10" s="61">
        <v>30.28</v>
      </c>
      <c r="H10" s="61">
        <v>0.89500000000000002</v>
      </c>
      <c r="I10" s="61">
        <v>0.77</v>
      </c>
      <c r="J10" s="61">
        <v>0.13</v>
      </c>
      <c r="K10" s="61">
        <v>4.0000000000000001E-3</v>
      </c>
      <c r="L10" s="62"/>
      <c r="M10" s="66"/>
      <c r="O10" s="28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45384</v>
      </c>
      <c r="C11" s="2" t="s">
        <v>66</v>
      </c>
      <c r="D11" s="61">
        <v>13.1</v>
      </c>
      <c r="E11" s="61">
        <v>9</v>
      </c>
      <c r="F11" s="61">
        <v>28.16</v>
      </c>
      <c r="G11" s="61">
        <v>32.65</v>
      </c>
      <c r="H11" s="61">
        <v>0.77100000000000002</v>
      </c>
      <c r="I11" s="61">
        <v>0.67</v>
      </c>
      <c r="J11" s="61">
        <v>0.2</v>
      </c>
      <c r="K11" s="61">
        <v>6.0000000000000001E-3</v>
      </c>
      <c r="L11" s="62">
        <v>101620</v>
      </c>
      <c r="M11" s="66"/>
      <c r="O11" s="19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45385</v>
      </c>
      <c r="C12" s="2" t="s">
        <v>66</v>
      </c>
      <c r="D12" s="61">
        <v>18.8</v>
      </c>
      <c r="E12" s="61">
        <v>9.1999999999999993</v>
      </c>
      <c r="F12" s="61">
        <v>22.37</v>
      </c>
      <c r="G12" s="61">
        <v>27.92</v>
      </c>
      <c r="H12" s="63">
        <v>2.165</v>
      </c>
      <c r="I12" s="61">
        <v>1.76</v>
      </c>
      <c r="J12" s="61">
        <v>0.13</v>
      </c>
      <c r="K12" s="61">
        <v>5.0000000000000001E-3</v>
      </c>
      <c r="L12" s="62"/>
      <c r="M12" s="66"/>
      <c r="O12" s="19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45385</v>
      </c>
      <c r="C13" s="2" t="s">
        <v>66</v>
      </c>
      <c r="D13" s="61">
        <v>14.4</v>
      </c>
      <c r="E13" s="61">
        <v>10.199999999999999</v>
      </c>
      <c r="F13" s="61">
        <v>27.12</v>
      </c>
      <c r="G13" s="61">
        <v>31.95</v>
      </c>
      <c r="H13" s="61">
        <v>0.66300000000000003</v>
      </c>
      <c r="I13" s="61">
        <v>0.56999999999999995</v>
      </c>
      <c r="J13" s="64">
        <v>0.04</v>
      </c>
      <c r="K13" s="64">
        <v>1E-3</v>
      </c>
      <c r="L13" s="62">
        <v>104860</v>
      </c>
      <c r="M13" s="66"/>
      <c r="N13" s="66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45386</v>
      </c>
      <c r="C14" s="2" t="s">
        <v>66</v>
      </c>
      <c r="D14" s="61">
        <v>4.4000000000000004</v>
      </c>
      <c r="E14" s="61">
        <v>10.199999999999999</v>
      </c>
      <c r="F14" s="61">
        <v>29.66</v>
      </c>
      <c r="G14" s="61">
        <v>31.1</v>
      </c>
      <c r="H14" s="61">
        <v>0.85799999999999998</v>
      </c>
      <c r="I14" s="61">
        <v>0.82</v>
      </c>
      <c r="J14" s="61">
        <v>0.31</v>
      </c>
      <c r="K14" s="61">
        <v>0.01</v>
      </c>
      <c r="L14" s="62"/>
      <c r="M14" s="66"/>
      <c r="P14" s="48"/>
    </row>
    <row r="15" spans="1:25" x14ac:dyDescent="0.25">
      <c r="A15" s="9">
        <v>6</v>
      </c>
      <c r="B15" s="2">
        <v>45386</v>
      </c>
      <c r="C15" s="2" t="s">
        <v>66</v>
      </c>
      <c r="D15" s="61">
        <v>14.5</v>
      </c>
      <c r="E15" s="61">
        <v>11.4</v>
      </c>
      <c r="F15" s="61">
        <v>26.6</v>
      </c>
      <c r="G15" s="61">
        <v>31.38</v>
      </c>
      <c r="H15" s="61">
        <v>0.748</v>
      </c>
      <c r="I15" s="61">
        <v>0.64</v>
      </c>
      <c r="J15" s="61">
        <v>0.35</v>
      </c>
      <c r="K15" s="61">
        <v>1.0999999999999999E-2</v>
      </c>
      <c r="L15" s="62">
        <v>73460</v>
      </c>
      <c r="M15" s="66"/>
      <c r="N15" s="66"/>
      <c r="P15" s="48"/>
    </row>
    <row r="16" spans="1:25" x14ac:dyDescent="0.25">
      <c r="A16" s="9">
        <v>7</v>
      </c>
      <c r="B16" s="2">
        <v>45387</v>
      </c>
      <c r="C16" s="2" t="s">
        <v>66</v>
      </c>
      <c r="D16" s="61">
        <v>7.5</v>
      </c>
      <c r="E16" s="61">
        <v>11.6</v>
      </c>
      <c r="F16" s="61">
        <v>28.35</v>
      </c>
      <c r="G16" s="61">
        <v>30.77</v>
      </c>
      <c r="H16" s="61">
        <v>0.80500000000000005</v>
      </c>
      <c r="I16" s="61">
        <v>0.75</v>
      </c>
      <c r="J16" s="61">
        <v>0.59</v>
      </c>
      <c r="K16" s="61">
        <v>1.9E-2</v>
      </c>
      <c r="L16" s="62"/>
      <c r="M16" s="66"/>
      <c r="N16" s="66"/>
      <c r="P16" s="48"/>
    </row>
    <row r="17" spans="1:24" x14ac:dyDescent="0.25">
      <c r="A17" s="9">
        <v>8</v>
      </c>
      <c r="B17" s="2">
        <v>45387</v>
      </c>
      <c r="C17" s="2" t="s">
        <v>72</v>
      </c>
      <c r="D17" s="61">
        <v>24.3</v>
      </c>
      <c r="E17" s="61">
        <v>13.2</v>
      </c>
      <c r="F17" s="61">
        <v>22.2</v>
      </c>
      <c r="G17" s="61">
        <v>29.87</v>
      </c>
      <c r="H17" s="63">
        <v>1.056</v>
      </c>
      <c r="I17" s="61">
        <v>0.8</v>
      </c>
      <c r="J17" s="61">
        <v>0.14000000000000001</v>
      </c>
      <c r="K17" s="61">
        <v>5.0000000000000001E-3</v>
      </c>
      <c r="L17" s="62">
        <v>125330</v>
      </c>
      <c r="M17" s="66"/>
      <c r="N17" s="66"/>
      <c r="P17" s="48"/>
    </row>
    <row r="18" spans="1:24" x14ac:dyDescent="0.25">
      <c r="A18" s="9">
        <v>9</v>
      </c>
      <c r="B18" s="2">
        <v>45390</v>
      </c>
      <c r="C18" s="2" t="s">
        <v>72</v>
      </c>
      <c r="D18" s="61">
        <v>23.1</v>
      </c>
      <c r="E18" s="61">
        <v>13.7</v>
      </c>
      <c r="F18" s="61">
        <v>21.5</v>
      </c>
      <c r="G18" s="61">
        <v>28.44</v>
      </c>
      <c r="H18" s="61">
        <v>0.88400000000000001</v>
      </c>
      <c r="I18" s="61">
        <v>0.68</v>
      </c>
      <c r="J18" s="61">
        <v>0.39</v>
      </c>
      <c r="K18" s="61">
        <v>1.4E-2</v>
      </c>
      <c r="L18" s="62"/>
      <c r="M18" s="66"/>
      <c r="N18" s="66"/>
      <c r="P18" s="48"/>
    </row>
    <row r="19" spans="1:24" x14ac:dyDescent="0.25">
      <c r="A19" s="9">
        <v>10</v>
      </c>
      <c r="B19" s="2">
        <v>45390</v>
      </c>
      <c r="C19" s="2" t="s">
        <v>66</v>
      </c>
      <c r="D19" s="61">
        <v>9</v>
      </c>
      <c r="E19" s="61">
        <v>7.4</v>
      </c>
      <c r="F19" s="61">
        <v>29.81</v>
      </c>
      <c r="G19" s="61">
        <v>32.9</v>
      </c>
      <c r="H19" s="61">
        <v>0.75600000000000001</v>
      </c>
      <c r="I19" s="61">
        <v>0.69</v>
      </c>
      <c r="J19" s="61">
        <v>0.42</v>
      </c>
      <c r="K19" s="61">
        <v>1.2999999999999999E-2</v>
      </c>
      <c r="L19" s="62">
        <v>101470</v>
      </c>
      <c r="M19" s="66"/>
      <c r="N19" s="66"/>
      <c r="P19" s="48"/>
    </row>
    <row r="20" spans="1:24" x14ac:dyDescent="0.25">
      <c r="A20" s="9">
        <v>11</v>
      </c>
      <c r="B20" s="2">
        <v>45391</v>
      </c>
      <c r="C20" s="2" t="s">
        <v>66</v>
      </c>
      <c r="D20" s="61">
        <v>10.9</v>
      </c>
      <c r="E20" s="61">
        <v>7.4</v>
      </c>
      <c r="F20" s="61">
        <v>30.6</v>
      </c>
      <c r="G20" s="61">
        <v>34.53</v>
      </c>
      <c r="H20" s="63">
        <v>1.1519999999999999</v>
      </c>
      <c r="I20" s="61">
        <v>1.03</v>
      </c>
      <c r="J20" s="61">
        <v>0.05</v>
      </c>
      <c r="K20" s="61">
        <v>1E-3</v>
      </c>
      <c r="L20" s="62"/>
      <c r="M20" s="66"/>
      <c r="N20" s="66"/>
      <c r="P20" s="48"/>
    </row>
    <row r="21" spans="1:24" x14ac:dyDescent="0.25">
      <c r="A21" s="9">
        <v>12</v>
      </c>
      <c r="B21" s="2">
        <v>45391</v>
      </c>
      <c r="C21" s="2" t="s">
        <v>66</v>
      </c>
      <c r="D21" s="61">
        <v>17.100000000000001</v>
      </c>
      <c r="E21" s="61">
        <v>8.8000000000000007</v>
      </c>
      <c r="F21" s="61">
        <v>29.91</v>
      </c>
      <c r="G21" s="61">
        <v>36.4</v>
      </c>
      <c r="H21" s="61">
        <v>0.90800000000000003</v>
      </c>
      <c r="I21" s="61">
        <v>0.75</v>
      </c>
      <c r="J21" s="64">
        <v>0.04</v>
      </c>
      <c r="K21" s="64">
        <v>1E-3</v>
      </c>
      <c r="L21" s="62">
        <v>125430</v>
      </c>
      <c r="M21" s="66"/>
      <c r="O21" s="19"/>
      <c r="P21" s="48"/>
    </row>
    <row r="22" spans="1:24" ht="15" customHeight="1" x14ac:dyDescent="0.25">
      <c r="A22" s="9">
        <v>13</v>
      </c>
      <c r="B22" s="2">
        <v>45392</v>
      </c>
      <c r="C22" s="2" t="s">
        <v>66</v>
      </c>
      <c r="D22" s="61">
        <v>12.2</v>
      </c>
      <c r="E22" s="61">
        <v>7.3</v>
      </c>
      <c r="F22" s="61">
        <v>26.93</v>
      </c>
      <c r="G22" s="61">
        <v>30.9</v>
      </c>
      <c r="H22" s="61">
        <v>0.52800000000000002</v>
      </c>
      <c r="I22" s="61">
        <v>0.46</v>
      </c>
      <c r="J22" s="61">
        <v>0.09</v>
      </c>
      <c r="K22" s="61">
        <v>3.0000000000000001E-3</v>
      </c>
      <c r="L22" s="62"/>
      <c r="M22" s="66"/>
      <c r="O22" s="19"/>
      <c r="P22" s="48"/>
    </row>
    <row r="23" spans="1:24" x14ac:dyDescent="0.25">
      <c r="A23" s="9">
        <v>14</v>
      </c>
      <c r="B23" s="2">
        <v>45392</v>
      </c>
      <c r="C23" s="2" t="s">
        <v>66</v>
      </c>
      <c r="D23" s="61">
        <v>17.899999999999999</v>
      </c>
      <c r="E23" s="61">
        <v>10.8</v>
      </c>
      <c r="F23" s="61">
        <v>24.48</v>
      </c>
      <c r="G23" s="61">
        <v>30.18</v>
      </c>
      <c r="H23" s="61">
        <v>0.749</v>
      </c>
      <c r="I23" s="61">
        <v>0.61</v>
      </c>
      <c r="J23" s="65">
        <v>0.04</v>
      </c>
      <c r="K23" s="65">
        <v>1E-3</v>
      </c>
      <c r="L23" s="62">
        <v>101540</v>
      </c>
      <c r="M23" s="66"/>
      <c r="N23" s="66"/>
      <c r="O23" s="19"/>
      <c r="P23" s="48"/>
    </row>
    <row r="24" spans="1:24" x14ac:dyDescent="0.25">
      <c r="A24" s="9">
        <v>15</v>
      </c>
      <c r="B24" s="2">
        <v>45758</v>
      </c>
      <c r="C24" s="2" t="s">
        <v>66</v>
      </c>
      <c r="D24" s="61">
        <v>14.1</v>
      </c>
      <c r="E24" s="61">
        <v>7.9</v>
      </c>
      <c r="F24" s="61">
        <v>23.09</v>
      </c>
      <c r="G24" s="61">
        <v>27.14</v>
      </c>
      <c r="H24" s="61">
        <v>0.69699999999999995</v>
      </c>
      <c r="I24" s="61">
        <v>0.6</v>
      </c>
      <c r="J24" s="61">
        <v>0.17</v>
      </c>
      <c r="K24" s="61">
        <v>6.0000000000000001E-3</v>
      </c>
      <c r="L24" s="62"/>
      <c r="M24" s="59"/>
      <c r="N24" s="66"/>
      <c r="O24" s="19"/>
      <c r="P24" s="48"/>
    </row>
    <row r="25" spans="1:24" x14ac:dyDescent="0.25">
      <c r="A25" s="9">
        <v>16</v>
      </c>
      <c r="B25" s="2">
        <v>45758</v>
      </c>
      <c r="C25" s="2" t="s">
        <v>66</v>
      </c>
      <c r="D25" s="61">
        <v>10.8</v>
      </c>
      <c r="E25" s="61">
        <v>9.9</v>
      </c>
      <c r="F25" s="61">
        <v>29.79</v>
      </c>
      <c r="G25" s="61">
        <v>33.6</v>
      </c>
      <c r="H25" s="63">
        <v>1.099</v>
      </c>
      <c r="I25" s="61">
        <v>0.98</v>
      </c>
      <c r="J25" s="65">
        <v>0.64</v>
      </c>
      <c r="K25" s="65">
        <v>1.9E-2</v>
      </c>
      <c r="L25" s="62">
        <v>126330</v>
      </c>
      <c r="M25" s="59"/>
      <c r="N25" s="66"/>
      <c r="O25" s="19"/>
      <c r="P25" s="48"/>
    </row>
    <row r="26" spans="1:24" x14ac:dyDescent="0.25">
      <c r="A26" s="9">
        <v>17</v>
      </c>
      <c r="B26" s="2">
        <v>45759</v>
      </c>
      <c r="C26" s="2" t="s">
        <v>66</v>
      </c>
      <c r="D26" s="61">
        <v>3.1</v>
      </c>
      <c r="E26" s="61">
        <v>7.7</v>
      </c>
      <c r="F26" s="61">
        <v>31.04</v>
      </c>
      <c r="G26" s="61">
        <v>32.1</v>
      </c>
      <c r="H26" s="61">
        <v>0.435</v>
      </c>
      <c r="I26" s="61">
        <v>0.42</v>
      </c>
      <c r="J26" s="65">
        <v>0.25</v>
      </c>
      <c r="K26" s="65">
        <v>8.0000000000000002E-3</v>
      </c>
      <c r="L26" s="62">
        <v>47940</v>
      </c>
      <c r="M26" s="19"/>
      <c r="N26" s="66"/>
      <c r="O26" s="19"/>
      <c r="P26" s="48"/>
      <c r="Q26" s="19"/>
    </row>
    <row r="27" spans="1:24" x14ac:dyDescent="0.25">
      <c r="A27" s="9">
        <v>18</v>
      </c>
      <c r="B27" s="2">
        <v>45397</v>
      </c>
      <c r="C27" s="2" t="s">
        <v>68</v>
      </c>
      <c r="D27" s="61">
        <v>9.1999999999999993</v>
      </c>
      <c r="E27" s="61">
        <v>11.5</v>
      </c>
      <c r="F27" s="61">
        <v>27.89</v>
      </c>
      <c r="G27" s="61">
        <v>30.86</v>
      </c>
      <c r="H27" s="61">
        <v>0.73299999999999998</v>
      </c>
      <c r="I27" s="61">
        <v>0.67</v>
      </c>
      <c r="J27" s="61">
        <v>1.07</v>
      </c>
      <c r="K27" s="61">
        <v>3.5000000000000003E-2</v>
      </c>
      <c r="L27" s="62">
        <v>99880</v>
      </c>
      <c r="M27" s="19"/>
      <c r="O27" s="19"/>
      <c r="P27" s="48"/>
      <c r="Q27" s="19"/>
    </row>
    <row r="28" spans="1:24" x14ac:dyDescent="0.25">
      <c r="A28" s="9">
        <v>19</v>
      </c>
      <c r="B28" s="2">
        <v>45397</v>
      </c>
      <c r="C28" s="2" t="s">
        <v>72</v>
      </c>
      <c r="D28" s="61">
        <v>14.4</v>
      </c>
      <c r="E28" s="61">
        <v>6.1</v>
      </c>
      <c r="F28" s="61">
        <v>25.23</v>
      </c>
      <c r="G28" s="61">
        <v>29.74</v>
      </c>
      <c r="H28" s="61">
        <v>0.96899999999999997</v>
      </c>
      <c r="I28" s="61">
        <v>0.83</v>
      </c>
      <c r="J28" s="61">
        <v>0.23</v>
      </c>
      <c r="K28" s="61">
        <v>8.0000000000000002E-3</v>
      </c>
      <c r="L28" s="62"/>
      <c r="N28" s="19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45398</v>
      </c>
      <c r="C29" s="2" t="s">
        <v>72</v>
      </c>
      <c r="D29" s="61">
        <v>8.5</v>
      </c>
      <c r="E29" s="61">
        <v>7.9</v>
      </c>
      <c r="F29" s="61">
        <v>28.36</v>
      </c>
      <c r="G29" s="61">
        <v>31.15</v>
      </c>
      <c r="H29" s="63">
        <v>1.3660000000000001</v>
      </c>
      <c r="I29" s="61">
        <v>1.25</v>
      </c>
      <c r="J29" s="61">
        <v>0.89</v>
      </c>
      <c r="K29" s="61">
        <v>2.9000000000000001E-2</v>
      </c>
      <c r="L29" s="62">
        <v>101750</v>
      </c>
      <c r="N29" s="19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45398</v>
      </c>
      <c r="C30" s="2" t="s">
        <v>66</v>
      </c>
      <c r="D30" s="61">
        <v>1.2</v>
      </c>
      <c r="E30" s="61">
        <v>9.5</v>
      </c>
      <c r="F30" s="61">
        <v>33.81</v>
      </c>
      <c r="G30" s="61">
        <v>34.22</v>
      </c>
      <c r="H30" s="61">
        <v>0.90500000000000003</v>
      </c>
      <c r="I30" s="61">
        <v>0.89</v>
      </c>
      <c r="J30" s="65">
        <v>0.92</v>
      </c>
      <c r="K30" s="65">
        <v>2.7E-2</v>
      </c>
      <c r="L30" s="62"/>
      <c r="N30" s="19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45399</v>
      </c>
      <c r="C31" s="2" t="s">
        <v>66</v>
      </c>
      <c r="D31" s="61">
        <v>0.8</v>
      </c>
      <c r="E31" s="61">
        <v>8.5</v>
      </c>
      <c r="F31" s="61">
        <v>33.78</v>
      </c>
      <c r="G31" s="61">
        <v>34.049999999999997</v>
      </c>
      <c r="H31" s="61">
        <v>0.79300000000000004</v>
      </c>
      <c r="I31" s="61">
        <v>0.79</v>
      </c>
      <c r="J31" s="61">
        <v>0.35</v>
      </c>
      <c r="K31" s="61">
        <v>0.01</v>
      </c>
      <c r="L31" s="62">
        <v>100170</v>
      </c>
      <c r="N31" s="19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45399</v>
      </c>
      <c r="C32" s="2" t="s">
        <v>68</v>
      </c>
      <c r="D32" s="61">
        <v>8.8000000000000007</v>
      </c>
      <c r="E32" s="61">
        <v>10.3</v>
      </c>
      <c r="F32" s="61">
        <v>27.1</v>
      </c>
      <c r="G32" s="61">
        <v>29.88</v>
      </c>
      <c r="H32" s="61">
        <v>0.85299999999999998</v>
      </c>
      <c r="I32" s="61">
        <v>0.78</v>
      </c>
      <c r="J32" s="61">
        <v>0.98</v>
      </c>
      <c r="K32" s="61">
        <v>3.3000000000000002E-2</v>
      </c>
      <c r="L32" s="62"/>
      <c r="N32" s="19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45400</v>
      </c>
      <c r="C33" s="2" t="s">
        <v>66</v>
      </c>
      <c r="D33" s="61">
        <v>0</v>
      </c>
      <c r="E33" s="61">
        <v>9.5</v>
      </c>
      <c r="F33" s="61">
        <v>27.07</v>
      </c>
      <c r="G33" s="61">
        <v>30.58</v>
      </c>
      <c r="H33" s="61">
        <v>0.84699999999999998</v>
      </c>
      <c r="I33" s="61">
        <v>0.85</v>
      </c>
      <c r="J33" s="61">
        <v>0.28999999999999998</v>
      </c>
      <c r="K33" s="61">
        <v>1E-3</v>
      </c>
      <c r="L33" s="62">
        <v>99310</v>
      </c>
      <c r="N33" s="19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>AVERAGE(D10:D33)</f>
        <v>11.3125</v>
      </c>
      <c r="E34" s="55">
        <f t="shared" ref="E34:I34" si="0">AVERAGE(E10:E33)</f>
        <v>9.4666666666666668</v>
      </c>
      <c r="F34" s="55">
        <f t="shared" si="0"/>
        <v>27.535000000000007</v>
      </c>
      <c r="G34" s="55">
        <f t="shared" si="0"/>
        <v>31.357916666666664</v>
      </c>
      <c r="H34" s="3">
        <f>AVERAGE(H10:H33)</f>
        <v>0.90145833333333336</v>
      </c>
      <c r="I34" s="3">
        <f t="shared" si="0"/>
        <v>0.79416666666666658</v>
      </c>
      <c r="J34" s="3">
        <f>AVERAGE(J10:J33)</f>
        <v>0.36291666666666661</v>
      </c>
      <c r="K34" s="38">
        <f>AVERAGE(K10:K33)</f>
        <v>1.1250000000000001E-2</v>
      </c>
      <c r="L34" s="49"/>
      <c r="N34" s="49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9.4666666666666668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11.3125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27.535000000000007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31.357916666666664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0.90145833333333336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16.93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41">
        <v>0.25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11">
        <v>0.13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5.91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1.33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21.89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12.3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49.26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1.1250000000000001E-2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4.18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0.13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1.55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6.65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60">
        <v>3.1E-2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  <mergeCell ref="A46:N46"/>
    <mergeCell ref="A47:N47"/>
    <mergeCell ref="A48:C49"/>
    <mergeCell ref="D48:D49"/>
    <mergeCell ref="E48:E49"/>
    <mergeCell ref="F48:N49"/>
    <mergeCell ref="A50:C50"/>
    <mergeCell ref="F50:N50"/>
    <mergeCell ref="A51:C51"/>
    <mergeCell ref="F51:N51"/>
    <mergeCell ref="A52:C52"/>
    <mergeCell ref="F52:N52"/>
    <mergeCell ref="A53:C53"/>
    <mergeCell ref="F53:N53"/>
    <mergeCell ref="A54:N54"/>
    <mergeCell ref="A55:C56"/>
    <mergeCell ref="D55:D56"/>
    <mergeCell ref="E55:E56"/>
    <mergeCell ref="F55:N56"/>
    <mergeCell ref="A57:C57"/>
    <mergeCell ref="F57:L57"/>
    <mergeCell ref="A58:C58"/>
    <mergeCell ref="F58:L58"/>
    <mergeCell ref="A59:C59"/>
    <mergeCell ref="F59:L59"/>
    <mergeCell ref="A60:C60"/>
    <mergeCell ref="F60:L60"/>
    <mergeCell ref="A61:C61"/>
    <mergeCell ref="F61:L61"/>
    <mergeCell ref="A62:C62"/>
    <mergeCell ref="F62:L62"/>
    <mergeCell ref="A63:C63"/>
    <mergeCell ref="F63:L63"/>
    <mergeCell ref="A64:C64"/>
    <mergeCell ref="F64:L64"/>
    <mergeCell ref="A65:C65"/>
    <mergeCell ref="F65:L65"/>
    <mergeCell ref="A66:C66"/>
    <mergeCell ref="F66:L66"/>
    <mergeCell ref="A67:C67"/>
    <mergeCell ref="F67:L67"/>
    <mergeCell ref="A68:C68"/>
    <mergeCell ref="F68:L68"/>
    <mergeCell ref="A69:C69"/>
    <mergeCell ref="F69:L69"/>
    <mergeCell ref="A70:C70"/>
    <mergeCell ref="F70:L70"/>
    <mergeCell ref="A71:C71"/>
    <mergeCell ref="F71:L71"/>
    <mergeCell ref="A72:N72"/>
    <mergeCell ref="A73:N73"/>
    <mergeCell ref="A74:N74"/>
    <mergeCell ref="A75:N75"/>
    <mergeCell ref="A76:N7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72604-BA4B-43DB-8B51-4ACD53D29DC6}">
  <dimension ref="A1:Y79"/>
  <sheetViews>
    <sheetView topLeftCell="A2" zoomScale="90" zoomScaleNormal="90" workbookViewId="0">
      <selection activeCell="C23" sqref="C23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7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7</v>
      </c>
      <c r="C6" s="15"/>
      <c r="P6" s="6"/>
    </row>
    <row r="7" spans="1:25" ht="30" x14ac:dyDescent="0.25">
      <c r="A7" s="7" t="s">
        <v>7</v>
      </c>
      <c r="B7" s="53">
        <f>(SUM(L10:L33)/1000)</f>
        <v>1198.8399999999999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45400</v>
      </c>
      <c r="C10" s="2" t="s">
        <v>68</v>
      </c>
      <c r="D10" s="61">
        <v>6.2</v>
      </c>
      <c r="E10" s="61">
        <v>11.1</v>
      </c>
      <c r="F10" s="61">
        <v>27.77</v>
      </c>
      <c r="G10" s="61">
        <v>29.72</v>
      </c>
      <c r="H10" s="61">
        <v>0.82299999999999995</v>
      </c>
      <c r="I10" s="61">
        <v>0.77</v>
      </c>
      <c r="J10" s="61">
        <v>0.99</v>
      </c>
      <c r="K10" s="61">
        <v>3.3000000000000002E-2</v>
      </c>
      <c r="L10" s="62"/>
      <c r="M10" s="66"/>
      <c r="O10" s="28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45401</v>
      </c>
      <c r="C11" s="2" t="s">
        <v>68</v>
      </c>
      <c r="D11" s="61">
        <v>8.1999999999999993</v>
      </c>
      <c r="E11" s="61">
        <v>9.6999999999999993</v>
      </c>
      <c r="F11" s="61">
        <v>27.87</v>
      </c>
      <c r="G11" s="61">
        <v>30.51</v>
      </c>
      <c r="H11" s="61">
        <v>0.94199999999999995</v>
      </c>
      <c r="I11" s="61">
        <v>0.86</v>
      </c>
      <c r="J11" s="61">
        <v>0.48</v>
      </c>
      <c r="K11" s="61">
        <v>1.6E-2</v>
      </c>
      <c r="L11" s="62">
        <v>122170</v>
      </c>
      <c r="M11" s="66"/>
      <c r="O11" s="19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45401</v>
      </c>
      <c r="C12" s="2" t="s">
        <v>66</v>
      </c>
      <c r="D12" s="61">
        <v>0.8</v>
      </c>
      <c r="E12" s="61">
        <v>10.7</v>
      </c>
      <c r="F12" s="61">
        <v>32.69</v>
      </c>
      <c r="G12" s="61">
        <v>32.97</v>
      </c>
      <c r="H12" s="61">
        <v>0.93400000000000005</v>
      </c>
      <c r="I12" s="61">
        <v>0.93</v>
      </c>
      <c r="J12" s="61">
        <v>0.5</v>
      </c>
      <c r="K12" s="61">
        <v>1.4999999999999999E-2</v>
      </c>
      <c r="L12" s="62"/>
      <c r="M12" s="66"/>
      <c r="N12" s="66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45404</v>
      </c>
      <c r="C13" s="2" t="s">
        <v>68</v>
      </c>
      <c r="D13" s="61">
        <v>11.5</v>
      </c>
      <c r="E13" s="61">
        <v>10.7</v>
      </c>
      <c r="F13" s="61">
        <v>27.35</v>
      </c>
      <c r="G13" s="61">
        <v>31.13</v>
      </c>
      <c r="H13" s="61">
        <v>0.75</v>
      </c>
      <c r="I13" s="61">
        <v>0.66</v>
      </c>
      <c r="J13" s="64">
        <v>0.61</v>
      </c>
      <c r="K13" s="64">
        <v>1E-3</v>
      </c>
      <c r="L13" s="62">
        <v>100200</v>
      </c>
      <c r="M13" s="66"/>
      <c r="N13" s="66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45404</v>
      </c>
      <c r="C14" s="2" t="s">
        <v>68</v>
      </c>
      <c r="D14" s="61">
        <v>11.4</v>
      </c>
      <c r="E14" s="61">
        <v>7.2</v>
      </c>
      <c r="F14" s="61">
        <v>26.35</v>
      </c>
      <c r="G14" s="61">
        <v>29.94</v>
      </c>
      <c r="H14" s="61">
        <v>0.93400000000000005</v>
      </c>
      <c r="I14" s="61">
        <v>0.83</v>
      </c>
      <c r="J14" s="61">
        <v>0.22</v>
      </c>
      <c r="K14" s="61">
        <v>7.0000000000000001E-3</v>
      </c>
      <c r="L14" s="62"/>
      <c r="M14" s="66"/>
      <c r="N14" s="66"/>
      <c r="P14" s="48"/>
    </row>
    <row r="15" spans="1:25" x14ac:dyDescent="0.25">
      <c r="A15" s="9">
        <v>6</v>
      </c>
      <c r="B15" s="2">
        <v>45405</v>
      </c>
      <c r="C15" s="2" t="s">
        <v>68</v>
      </c>
      <c r="D15" s="61">
        <v>22.5</v>
      </c>
      <c r="E15" s="61">
        <v>19.7</v>
      </c>
      <c r="F15" s="61">
        <v>20.84</v>
      </c>
      <c r="G15" s="61">
        <v>27.38</v>
      </c>
      <c r="H15" s="63">
        <v>1.391</v>
      </c>
      <c r="I15" s="61">
        <v>1.08</v>
      </c>
      <c r="J15" s="61">
        <v>2.06</v>
      </c>
      <c r="K15" s="61">
        <v>7.5999999999999998E-2</v>
      </c>
      <c r="L15" s="62">
        <v>96190</v>
      </c>
      <c r="M15" s="66"/>
      <c r="N15" s="66"/>
      <c r="P15" s="48"/>
    </row>
    <row r="16" spans="1:25" x14ac:dyDescent="0.25">
      <c r="A16" s="9">
        <v>7</v>
      </c>
      <c r="B16" s="2">
        <v>45405</v>
      </c>
      <c r="C16" s="2" t="s">
        <v>68</v>
      </c>
      <c r="D16" s="61">
        <v>15</v>
      </c>
      <c r="E16" s="61">
        <v>10.8</v>
      </c>
      <c r="F16" s="61">
        <v>25.04</v>
      </c>
      <c r="G16" s="61">
        <v>29.74</v>
      </c>
      <c r="H16" s="61">
        <v>0.74299999999999999</v>
      </c>
      <c r="I16" s="61">
        <v>0.63</v>
      </c>
      <c r="J16" s="61">
        <v>0.21</v>
      </c>
      <c r="K16" s="61">
        <v>7.0000000000000001E-3</v>
      </c>
      <c r="L16" s="62"/>
      <c r="M16" s="66"/>
      <c r="N16" s="66"/>
      <c r="P16" s="48"/>
    </row>
    <row r="17" spans="1:24" x14ac:dyDescent="0.25">
      <c r="A17" s="9">
        <v>8</v>
      </c>
      <c r="B17" s="2">
        <v>45406</v>
      </c>
      <c r="C17" s="2" t="s">
        <v>68</v>
      </c>
      <c r="D17" s="61">
        <v>15.4</v>
      </c>
      <c r="E17" s="61">
        <v>9.8000000000000007</v>
      </c>
      <c r="F17" s="61">
        <v>24.44</v>
      </c>
      <c r="G17" s="61">
        <v>29.18</v>
      </c>
      <c r="H17" s="63">
        <v>1.3520000000000001</v>
      </c>
      <c r="I17" s="61">
        <v>1.1399999999999999</v>
      </c>
      <c r="J17" s="61">
        <v>2.0099999999999998</v>
      </c>
      <c r="K17" s="61">
        <v>7.0000000000000007E-2</v>
      </c>
      <c r="L17" s="62">
        <v>72830</v>
      </c>
      <c r="M17" s="66"/>
      <c r="N17" s="66"/>
      <c r="P17" s="48"/>
    </row>
    <row r="18" spans="1:24" x14ac:dyDescent="0.25">
      <c r="A18" s="9">
        <v>9</v>
      </c>
      <c r="B18" s="2">
        <v>45406</v>
      </c>
      <c r="C18" s="2" t="s">
        <v>66</v>
      </c>
      <c r="D18" s="61">
        <v>12.7</v>
      </c>
      <c r="E18" s="61">
        <v>12.1</v>
      </c>
      <c r="F18" s="61">
        <v>26.54</v>
      </c>
      <c r="G18" s="61">
        <v>30.64</v>
      </c>
      <c r="H18" s="61">
        <v>0.80800000000000005</v>
      </c>
      <c r="I18" s="61">
        <v>0.71</v>
      </c>
      <c r="J18" s="61">
        <v>0.42</v>
      </c>
      <c r="K18" s="61">
        <v>1.4E-2</v>
      </c>
      <c r="L18" s="62"/>
      <c r="M18" s="66"/>
      <c r="N18" s="66"/>
      <c r="P18" s="48"/>
    </row>
    <row r="19" spans="1:24" x14ac:dyDescent="0.25">
      <c r="A19" s="9">
        <v>10</v>
      </c>
      <c r="B19" s="2">
        <v>45408</v>
      </c>
      <c r="C19" s="2" t="s">
        <v>66</v>
      </c>
      <c r="D19" s="61">
        <v>12.8</v>
      </c>
      <c r="E19" s="61">
        <v>9.6999999999999993</v>
      </c>
      <c r="F19" s="61">
        <v>25.82</v>
      </c>
      <c r="G19" s="61">
        <v>29.86</v>
      </c>
      <c r="H19" s="63">
        <v>1.113</v>
      </c>
      <c r="I19" s="61">
        <v>0.97</v>
      </c>
      <c r="J19" s="61" t="s">
        <v>64</v>
      </c>
      <c r="K19" s="61">
        <v>1E-3</v>
      </c>
      <c r="L19" s="62"/>
      <c r="M19" s="66"/>
      <c r="N19" s="66"/>
      <c r="P19" s="48"/>
    </row>
    <row r="20" spans="1:24" x14ac:dyDescent="0.25">
      <c r="A20" s="9">
        <v>11</v>
      </c>
      <c r="B20" s="2">
        <v>45411</v>
      </c>
      <c r="C20" s="2" t="s">
        <v>66</v>
      </c>
      <c r="D20" s="61">
        <v>14.2</v>
      </c>
      <c r="E20" s="61">
        <v>10.7</v>
      </c>
      <c r="F20" s="61">
        <v>29.32</v>
      </c>
      <c r="G20" s="61">
        <v>34.46</v>
      </c>
      <c r="H20" s="61">
        <v>0.73299999999999998</v>
      </c>
      <c r="I20" s="61">
        <v>0.63</v>
      </c>
      <c r="J20" s="61">
        <v>0.21</v>
      </c>
      <c r="K20" s="61">
        <v>6.0000000000000001E-3</v>
      </c>
      <c r="L20" s="62"/>
      <c r="M20" s="66"/>
      <c r="N20" s="66"/>
      <c r="P20" s="48"/>
    </row>
    <row r="21" spans="1:24" x14ac:dyDescent="0.25">
      <c r="A21" s="9">
        <v>12</v>
      </c>
      <c r="B21" s="2">
        <v>45411</v>
      </c>
      <c r="C21" s="2" t="s">
        <v>66</v>
      </c>
      <c r="D21" s="61">
        <v>10.7</v>
      </c>
      <c r="E21" s="61">
        <v>10.5</v>
      </c>
      <c r="F21" s="61">
        <v>27.09</v>
      </c>
      <c r="G21" s="61">
        <v>30.52</v>
      </c>
      <c r="H21" s="61">
        <v>0.97399999999999998</v>
      </c>
      <c r="I21" s="61">
        <v>0.87</v>
      </c>
      <c r="J21" s="61">
        <v>0.17</v>
      </c>
      <c r="K21" s="61">
        <v>6.0000000000000001E-3</v>
      </c>
      <c r="L21" s="62">
        <v>101860</v>
      </c>
      <c r="M21" s="66"/>
      <c r="N21" s="66"/>
      <c r="P21" s="48"/>
    </row>
    <row r="22" spans="1:24" ht="15" customHeight="1" x14ac:dyDescent="0.25">
      <c r="A22" s="9">
        <v>13</v>
      </c>
      <c r="B22" s="2">
        <v>45412</v>
      </c>
      <c r="C22" s="2" t="s">
        <v>66</v>
      </c>
      <c r="D22" s="61">
        <v>19.7</v>
      </c>
      <c r="E22" s="61">
        <v>8.1</v>
      </c>
      <c r="F22" s="61">
        <v>23.34</v>
      </c>
      <c r="G22" s="61">
        <v>29.49</v>
      </c>
      <c r="H22" s="61">
        <v>0.84899999999999998</v>
      </c>
      <c r="I22" s="61">
        <v>0.68</v>
      </c>
      <c r="J22" s="61">
        <v>0.06</v>
      </c>
      <c r="K22" s="61">
        <v>2E-3</v>
      </c>
      <c r="L22" s="62"/>
      <c r="M22" s="66"/>
      <c r="N22" s="66"/>
      <c r="P22" s="48"/>
    </row>
    <row r="23" spans="1:24" x14ac:dyDescent="0.25">
      <c r="A23" s="9">
        <v>14</v>
      </c>
      <c r="B23" s="2">
        <v>45412</v>
      </c>
      <c r="C23" s="2" t="s">
        <v>66</v>
      </c>
      <c r="D23" s="61">
        <v>10.8</v>
      </c>
      <c r="E23" s="61">
        <v>9.3000000000000007</v>
      </c>
      <c r="F23" s="61">
        <v>28.31</v>
      </c>
      <c r="G23" s="61">
        <v>31.92</v>
      </c>
      <c r="H23" s="61">
        <v>0.71899999999999997</v>
      </c>
      <c r="I23" s="61">
        <v>0.64</v>
      </c>
      <c r="J23" s="64">
        <v>0.04</v>
      </c>
      <c r="K23" s="64">
        <v>1E-3</v>
      </c>
      <c r="L23" s="62">
        <v>126320</v>
      </c>
      <c r="M23" s="66"/>
      <c r="N23" s="66"/>
      <c r="P23" s="48"/>
    </row>
    <row r="24" spans="1:24" x14ac:dyDescent="0.25">
      <c r="A24" s="9">
        <v>15</v>
      </c>
      <c r="B24" s="2">
        <v>45414</v>
      </c>
      <c r="C24" s="2" t="s">
        <v>66</v>
      </c>
      <c r="D24" s="61">
        <v>16.3</v>
      </c>
      <c r="E24" s="61">
        <v>8.4</v>
      </c>
      <c r="F24" s="61">
        <v>25.66</v>
      </c>
      <c r="G24" s="61">
        <v>30.98</v>
      </c>
      <c r="H24" s="61">
        <v>0.56000000000000005</v>
      </c>
      <c r="I24" s="61">
        <v>0.47</v>
      </c>
      <c r="J24" s="61">
        <v>0.09</v>
      </c>
      <c r="K24" s="61">
        <v>3.0000000000000001E-3</v>
      </c>
      <c r="L24" s="62"/>
      <c r="M24" s="59"/>
      <c r="N24" s="66"/>
      <c r="O24" s="19"/>
      <c r="P24" s="48"/>
    </row>
    <row r="25" spans="1:24" x14ac:dyDescent="0.25">
      <c r="A25" s="9">
        <v>16</v>
      </c>
      <c r="B25" s="2">
        <v>45414</v>
      </c>
      <c r="C25" s="2" t="s">
        <v>66</v>
      </c>
      <c r="D25" s="61">
        <v>18</v>
      </c>
      <c r="E25" s="61">
        <v>7.6</v>
      </c>
      <c r="F25" s="61">
        <v>23.28</v>
      </c>
      <c r="G25" s="61">
        <v>28.73</v>
      </c>
      <c r="H25" s="65">
        <v>0.91100000000000003</v>
      </c>
      <c r="I25" s="61">
        <v>0.75</v>
      </c>
      <c r="J25" s="61">
        <v>7.0000000000000007E-2</v>
      </c>
      <c r="K25" s="61">
        <v>3.0000000000000001E-3</v>
      </c>
      <c r="L25" s="62">
        <v>103460</v>
      </c>
      <c r="M25" s="59"/>
      <c r="N25" s="66"/>
      <c r="O25" s="19"/>
      <c r="P25" s="48"/>
    </row>
    <row r="26" spans="1:24" x14ac:dyDescent="0.25">
      <c r="A26" s="9">
        <v>17</v>
      </c>
      <c r="B26" s="2">
        <v>45415</v>
      </c>
      <c r="C26" s="2" t="s">
        <v>66</v>
      </c>
      <c r="D26" s="61">
        <v>16.3</v>
      </c>
      <c r="E26" s="61">
        <v>7.6</v>
      </c>
      <c r="F26" s="61">
        <v>24.52</v>
      </c>
      <c r="G26" s="61">
        <v>29.62</v>
      </c>
      <c r="H26" s="61">
        <v>0.74</v>
      </c>
      <c r="I26" s="61">
        <v>0.62</v>
      </c>
      <c r="J26" s="64">
        <v>0.04</v>
      </c>
      <c r="K26" s="64">
        <v>1E-3</v>
      </c>
      <c r="L26" s="62">
        <v>74510</v>
      </c>
      <c r="M26" s="19"/>
      <c r="N26" s="66"/>
      <c r="O26" s="19"/>
      <c r="P26" s="48"/>
      <c r="Q26" s="19"/>
    </row>
    <row r="27" spans="1:24" x14ac:dyDescent="0.25">
      <c r="A27" s="9">
        <v>18</v>
      </c>
      <c r="B27" s="2">
        <v>45418</v>
      </c>
      <c r="C27" s="2" t="s">
        <v>66</v>
      </c>
      <c r="D27" s="61">
        <v>4.2</v>
      </c>
      <c r="E27" s="61">
        <v>8.6</v>
      </c>
      <c r="F27" s="61">
        <v>33.14</v>
      </c>
      <c r="G27" s="61">
        <v>34.659999999999997</v>
      </c>
      <c r="H27" s="61">
        <v>0.58899999999999997</v>
      </c>
      <c r="I27" s="61">
        <v>0.56000000000000005</v>
      </c>
      <c r="J27" s="64">
        <v>0.04</v>
      </c>
      <c r="K27" s="64">
        <v>1E-3</v>
      </c>
      <c r="L27" s="62"/>
      <c r="M27" s="19"/>
      <c r="O27" s="19"/>
      <c r="P27" s="48"/>
      <c r="Q27" s="19"/>
    </row>
    <row r="28" spans="1:24" x14ac:dyDescent="0.25">
      <c r="A28" s="9">
        <v>19</v>
      </c>
      <c r="B28" s="2">
        <v>45418</v>
      </c>
      <c r="C28" s="2" t="s">
        <v>66</v>
      </c>
      <c r="D28" s="61">
        <v>13.5</v>
      </c>
      <c r="E28" s="61">
        <v>7.3</v>
      </c>
      <c r="F28" s="61">
        <v>29.41</v>
      </c>
      <c r="G28" s="61">
        <v>34.25</v>
      </c>
      <c r="H28" s="65">
        <v>0.92900000000000005</v>
      </c>
      <c r="I28" s="61">
        <v>0.8</v>
      </c>
      <c r="J28" s="61">
        <v>0.11</v>
      </c>
      <c r="K28" s="61">
        <v>3.0000000000000001E-3</v>
      </c>
      <c r="L28" s="62">
        <v>72200</v>
      </c>
      <c r="N28" s="19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45419</v>
      </c>
      <c r="C29" s="2" t="s">
        <v>66</v>
      </c>
      <c r="D29" s="61">
        <v>5.2</v>
      </c>
      <c r="E29" s="61">
        <v>8.6</v>
      </c>
      <c r="F29" s="61">
        <v>30</v>
      </c>
      <c r="G29" s="61">
        <v>31.73</v>
      </c>
      <c r="H29" s="65">
        <v>0.90600000000000003</v>
      </c>
      <c r="I29" s="61">
        <v>0.87</v>
      </c>
      <c r="J29" s="61">
        <v>0.06</v>
      </c>
      <c r="K29" s="61">
        <v>2E-3</v>
      </c>
      <c r="L29" s="62"/>
      <c r="N29" s="19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45419</v>
      </c>
      <c r="C30" s="2" t="s">
        <v>66</v>
      </c>
      <c r="D30" s="61">
        <v>17</v>
      </c>
      <c r="E30" s="61">
        <v>10.9</v>
      </c>
      <c r="F30" s="61">
        <v>28.4</v>
      </c>
      <c r="G30" s="61">
        <v>34.56</v>
      </c>
      <c r="H30" s="61">
        <v>0.34499999999999997</v>
      </c>
      <c r="I30" s="61">
        <v>0.28999999999999998</v>
      </c>
      <c r="J30" s="64">
        <v>0.04</v>
      </c>
      <c r="K30" s="64">
        <v>1E-3</v>
      </c>
      <c r="L30" s="62">
        <v>101290</v>
      </c>
      <c r="N30" s="19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45420</v>
      </c>
      <c r="C31" s="2" t="s">
        <v>66</v>
      </c>
      <c r="D31" s="61">
        <v>16.2</v>
      </c>
      <c r="E31" s="61">
        <v>5.5</v>
      </c>
      <c r="F31" s="61">
        <v>31.29</v>
      </c>
      <c r="G31" s="61">
        <v>37.65</v>
      </c>
      <c r="H31" s="61">
        <v>0.51200000000000001</v>
      </c>
      <c r="I31" s="61">
        <v>0.43</v>
      </c>
      <c r="J31" s="61">
        <v>0.17</v>
      </c>
      <c r="K31" s="61">
        <v>4.0000000000000001E-3</v>
      </c>
      <c r="L31" s="62"/>
      <c r="N31" s="19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45420</v>
      </c>
      <c r="C32" s="2" t="s">
        <v>66</v>
      </c>
      <c r="D32" s="61">
        <v>17.3</v>
      </c>
      <c r="E32" s="61">
        <v>5.6</v>
      </c>
      <c r="F32" s="61">
        <v>31.42</v>
      </c>
      <c r="G32" s="61">
        <v>38.36</v>
      </c>
      <c r="H32" s="61">
        <v>0.44800000000000001</v>
      </c>
      <c r="I32" s="61">
        <v>0.37</v>
      </c>
      <c r="J32" s="64">
        <v>0.04</v>
      </c>
      <c r="K32" s="64">
        <v>1E-3</v>
      </c>
      <c r="L32" s="62">
        <v>126270</v>
      </c>
      <c r="N32" s="19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45421</v>
      </c>
      <c r="C33" s="2" t="s">
        <v>66</v>
      </c>
      <c r="D33" s="61">
        <v>10.5</v>
      </c>
      <c r="E33" s="61">
        <v>7.2</v>
      </c>
      <c r="F33" s="61">
        <v>32.549999999999997</v>
      </c>
      <c r="G33" s="61">
        <v>36.56</v>
      </c>
      <c r="H33" s="61">
        <v>0.436</v>
      </c>
      <c r="I33" s="61">
        <v>0.39</v>
      </c>
      <c r="J33" s="61">
        <v>0.06</v>
      </c>
      <c r="K33" s="61">
        <v>2E-3</v>
      </c>
      <c r="L33" s="62">
        <v>101540</v>
      </c>
      <c r="N33" s="19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>AVERAGE(D10:D33)</f>
        <v>12.766666666666666</v>
      </c>
      <c r="E34" s="55">
        <f t="shared" ref="E34:K34" si="0">AVERAGE(E10:E33)</f>
        <v>9.4749999999999996</v>
      </c>
      <c r="F34" s="55">
        <f t="shared" si="0"/>
        <v>27.601666666666659</v>
      </c>
      <c r="G34" s="55">
        <f t="shared" si="0"/>
        <v>31.856666666666666</v>
      </c>
      <c r="H34" s="3">
        <f>AVERAGE(H10:H33)</f>
        <v>0.81004166666666666</v>
      </c>
      <c r="I34" s="3">
        <f t="shared" si="0"/>
        <v>0.70625000000000016</v>
      </c>
      <c r="J34" s="3">
        <f t="shared" si="0"/>
        <v>0.37826086956521726</v>
      </c>
      <c r="K34" s="38">
        <f t="shared" si="0"/>
        <v>1.1500000000000003E-2</v>
      </c>
      <c r="L34" s="49"/>
      <c r="N34" s="49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9.4749999999999996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12.766666666666666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27.601666666666659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31.856666666666666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0.81004166666666666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41">
        <v>0.83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11">
        <v>1.6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11">
        <v>0.28000000000000003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9.5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0.75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19.309999999999999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11.88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31.99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1.1500000000000003E-2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8.26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0.13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6.93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1.25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60">
        <v>3.5999999999999997E-2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72:N72"/>
    <mergeCell ref="A73:N73"/>
    <mergeCell ref="A74:N74"/>
    <mergeCell ref="A75:N75"/>
    <mergeCell ref="A76:N76"/>
    <mergeCell ref="A69:C69"/>
    <mergeCell ref="F69:L69"/>
    <mergeCell ref="A70:C70"/>
    <mergeCell ref="F70:L70"/>
    <mergeCell ref="A71:C71"/>
    <mergeCell ref="F71:L71"/>
    <mergeCell ref="A66:C66"/>
    <mergeCell ref="F66:L66"/>
    <mergeCell ref="A67:C67"/>
    <mergeCell ref="F67:L67"/>
    <mergeCell ref="A68:C68"/>
    <mergeCell ref="F68:L68"/>
    <mergeCell ref="A63:C63"/>
    <mergeCell ref="F63:L63"/>
    <mergeCell ref="A64:C64"/>
    <mergeCell ref="F64:L64"/>
    <mergeCell ref="A65:C65"/>
    <mergeCell ref="F65:L65"/>
    <mergeCell ref="A60:C60"/>
    <mergeCell ref="F60:L60"/>
    <mergeCell ref="A61:C61"/>
    <mergeCell ref="F61:L61"/>
    <mergeCell ref="A62:C62"/>
    <mergeCell ref="F62:L62"/>
    <mergeCell ref="A57:C57"/>
    <mergeCell ref="F57:L57"/>
    <mergeCell ref="A58:C58"/>
    <mergeCell ref="F58:L58"/>
    <mergeCell ref="A59:C59"/>
    <mergeCell ref="F59:L59"/>
    <mergeCell ref="A53:C53"/>
    <mergeCell ref="F53:N53"/>
    <mergeCell ref="A54:N54"/>
    <mergeCell ref="A55:C56"/>
    <mergeCell ref="D55:D56"/>
    <mergeCell ref="E55:E56"/>
    <mergeCell ref="F55:N56"/>
    <mergeCell ref="A50:C50"/>
    <mergeCell ref="F50:N50"/>
    <mergeCell ref="A51:C51"/>
    <mergeCell ref="F51:N51"/>
    <mergeCell ref="A52:C52"/>
    <mergeCell ref="F52:N52"/>
    <mergeCell ref="A46:N46"/>
    <mergeCell ref="A47:N47"/>
    <mergeCell ref="A48:C49"/>
    <mergeCell ref="D48:D49"/>
    <mergeCell ref="E48:E49"/>
    <mergeCell ref="F48:N49"/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2682-2A74-47DF-8223-3453B76226FF}">
  <dimension ref="A1:Y79"/>
  <sheetViews>
    <sheetView topLeftCell="A2" zoomScale="90" zoomScaleNormal="90" workbookViewId="0">
      <selection activeCell="C13" sqref="C13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8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8</v>
      </c>
      <c r="C6" s="15"/>
      <c r="P6" s="6"/>
    </row>
    <row r="7" spans="1:25" ht="30" x14ac:dyDescent="0.25">
      <c r="A7" s="7" t="s">
        <v>7</v>
      </c>
      <c r="B7" s="53">
        <f>(SUM(L10:L33)/1000)</f>
        <v>1363.64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45421</v>
      </c>
      <c r="C10" s="2" t="s">
        <v>66</v>
      </c>
      <c r="D10" s="61">
        <v>4.5999999999999996</v>
      </c>
      <c r="E10" s="61">
        <v>9.6999999999999993</v>
      </c>
      <c r="F10" s="61">
        <v>33.97</v>
      </c>
      <c r="G10" s="61">
        <v>35.69</v>
      </c>
      <c r="H10" s="61">
        <v>0.65600000000000003</v>
      </c>
      <c r="I10" s="61">
        <v>0.63</v>
      </c>
      <c r="J10" s="61">
        <v>0.1</v>
      </c>
      <c r="K10" s="61">
        <v>3.0000000000000001E-3</v>
      </c>
      <c r="L10" s="62">
        <v>101540</v>
      </c>
      <c r="M10" s="66"/>
      <c r="O10" s="28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45422</v>
      </c>
      <c r="C11" s="2" t="s">
        <v>66</v>
      </c>
      <c r="D11" s="61">
        <v>13.4</v>
      </c>
      <c r="E11" s="61">
        <v>7.2</v>
      </c>
      <c r="F11" s="61">
        <v>31.51</v>
      </c>
      <c r="G11" s="61">
        <v>36.659999999999997</v>
      </c>
      <c r="H11" s="61">
        <v>0.33400000000000002</v>
      </c>
      <c r="I11" s="61">
        <v>0.28999999999999998</v>
      </c>
      <c r="J11" s="61">
        <v>0.08</v>
      </c>
      <c r="K11" s="61">
        <v>2E-3</v>
      </c>
      <c r="L11" s="62"/>
      <c r="M11" s="66"/>
      <c r="O11" s="19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45422</v>
      </c>
      <c r="C12" s="2" t="s">
        <v>66</v>
      </c>
      <c r="D12" s="61">
        <v>6.9</v>
      </c>
      <c r="E12" s="61">
        <v>6.7</v>
      </c>
      <c r="F12" s="61">
        <v>34.200000000000003</v>
      </c>
      <c r="G12" s="61">
        <v>36.840000000000003</v>
      </c>
      <c r="H12" s="61">
        <v>0.32500000000000001</v>
      </c>
      <c r="I12" s="61">
        <v>0.3</v>
      </c>
      <c r="J12" s="61">
        <v>0.11</v>
      </c>
      <c r="K12" s="61">
        <v>3.0000000000000001E-3</v>
      </c>
      <c r="L12" s="62">
        <v>74020</v>
      </c>
      <c r="M12" s="66"/>
      <c r="N12" s="66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45425</v>
      </c>
      <c r="C13" s="2" t="s">
        <v>66</v>
      </c>
      <c r="D13" s="61">
        <v>6.5</v>
      </c>
      <c r="E13" s="61">
        <v>7.6</v>
      </c>
      <c r="F13" s="61">
        <v>32.26</v>
      </c>
      <c r="G13" s="61">
        <v>34.630000000000003</v>
      </c>
      <c r="H13" s="61">
        <v>0.32500000000000001</v>
      </c>
      <c r="I13" s="61">
        <v>0.3</v>
      </c>
      <c r="J13" s="61">
        <v>0.05</v>
      </c>
      <c r="K13" s="61">
        <v>1E-3</v>
      </c>
      <c r="L13" s="62"/>
      <c r="M13" s="66"/>
      <c r="N13" s="66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45425</v>
      </c>
      <c r="C14" s="2" t="s">
        <v>68</v>
      </c>
      <c r="D14" s="61">
        <v>28.4</v>
      </c>
      <c r="E14" s="61">
        <v>36.200000000000003</v>
      </c>
      <c r="F14" s="61">
        <v>11.51</v>
      </c>
      <c r="G14" s="61">
        <v>16.73</v>
      </c>
      <c r="H14" s="61">
        <v>0.753</v>
      </c>
      <c r="I14" s="61">
        <v>0.54</v>
      </c>
      <c r="J14" s="61">
        <v>0.1</v>
      </c>
      <c r="K14" s="61">
        <v>6.0000000000000001E-3</v>
      </c>
      <c r="L14" s="62">
        <v>92060</v>
      </c>
      <c r="M14" s="66"/>
      <c r="N14" s="66"/>
      <c r="P14" s="48"/>
    </row>
    <row r="15" spans="1:25" x14ac:dyDescent="0.25">
      <c r="A15" s="9">
        <v>6</v>
      </c>
      <c r="B15" s="2">
        <v>45426</v>
      </c>
      <c r="C15" s="2" t="s">
        <v>66</v>
      </c>
      <c r="D15" s="61">
        <v>17</v>
      </c>
      <c r="E15" s="61">
        <v>8.1</v>
      </c>
      <c r="F15" s="61">
        <v>31.35</v>
      </c>
      <c r="G15" s="61">
        <v>38.11</v>
      </c>
      <c r="H15" s="61">
        <v>0.52800000000000002</v>
      </c>
      <c r="I15" s="61">
        <v>0.44</v>
      </c>
      <c r="J15" s="61">
        <v>0.05</v>
      </c>
      <c r="K15" s="61">
        <v>1E-3</v>
      </c>
      <c r="L15" s="62"/>
      <c r="M15" s="66"/>
      <c r="N15" s="66"/>
      <c r="P15" s="48"/>
    </row>
    <row r="16" spans="1:25" x14ac:dyDescent="0.25">
      <c r="A16" s="9">
        <v>7</v>
      </c>
      <c r="B16" s="2">
        <v>45426</v>
      </c>
      <c r="C16" s="2" t="s">
        <v>66</v>
      </c>
      <c r="D16" s="61">
        <v>11.2</v>
      </c>
      <c r="E16" s="61">
        <v>7.5</v>
      </c>
      <c r="F16" s="61">
        <v>31.26</v>
      </c>
      <c r="G16" s="61">
        <v>35.4</v>
      </c>
      <c r="H16" s="61">
        <v>0.441</v>
      </c>
      <c r="I16" s="61">
        <v>0.39</v>
      </c>
      <c r="J16" s="64">
        <v>0.04</v>
      </c>
      <c r="K16" s="64">
        <v>1E-3</v>
      </c>
      <c r="L16" s="62">
        <v>130450</v>
      </c>
      <c r="M16" s="66"/>
      <c r="N16" s="66"/>
      <c r="P16" s="48"/>
    </row>
    <row r="17" spans="1:24" x14ac:dyDescent="0.25">
      <c r="A17" s="9">
        <v>8</v>
      </c>
      <c r="B17" s="2">
        <v>45427</v>
      </c>
      <c r="C17" s="2" t="s">
        <v>66</v>
      </c>
      <c r="D17" s="61">
        <v>8.9</v>
      </c>
      <c r="E17" s="61">
        <v>19.3</v>
      </c>
      <c r="F17" s="61">
        <v>27.92</v>
      </c>
      <c r="G17" s="61">
        <v>30.81</v>
      </c>
      <c r="H17" s="61">
        <v>0.41699999999999998</v>
      </c>
      <c r="I17" s="61">
        <v>0.38</v>
      </c>
      <c r="J17" s="61">
        <v>0.05</v>
      </c>
      <c r="K17" s="61">
        <v>2E-3</v>
      </c>
      <c r="L17" s="62"/>
      <c r="M17" s="66"/>
      <c r="N17" s="66"/>
      <c r="P17" s="48"/>
    </row>
    <row r="18" spans="1:24" x14ac:dyDescent="0.25">
      <c r="A18" s="9">
        <v>9</v>
      </c>
      <c r="B18" s="2">
        <v>45427</v>
      </c>
      <c r="C18" s="2" t="s">
        <v>66</v>
      </c>
      <c r="D18" s="61">
        <v>9.6999999999999993</v>
      </c>
      <c r="E18" s="61">
        <v>9.1</v>
      </c>
      <c r="F18" s="61">
        <v>32.64</v>
      </c>
      <c r="G18" s="61">
        <v>36.35</v>
      </c>
      <c r="H18" s="61">
        <v>0.20899999999999999</v>
      </c>
      <c r="I18" s="61">
        <v>0.17</v>
      </c>
      <c r="J18" s="61">
        <v>0.04</v>
      </c>
      <c r="K18" s="61">
        <v>1E-3</v>
      </c>
      <c r="L18" s="62">
        <v>127120</v>
      </c>
      <c r="M18" s="66"/>
      <c r="N18" s="66"/>
      <c r="P18" s="48"/>
    </row>
    <row r="19" spans="1:24" x14ac:dyDescent="0.25">
      <c r="A19" s="9">
        <v>10</v>
      </c>
      <c r="B19" s="2">
        <v>45428</v>
      </c>
      <c r="C19" s="2" t="s">
        <v>66</v>
      </c>
      <c r="D19" s="61">
        <v>2.7</v>
      </c>
      <c r="E19" s="61">
        <v>8.6999999999999993</v>
      </c>
      <c r="F19" s="61">
        <v>33.57</v>
      </c>
      <c r="G19" s="61">
        <v>34.54</v>
      </c>
      <c r="H19" s="61">
        <v>0.26900000000000002</v>
      </c>
      <c r="I19" s="61">
        <v>0.26</v>
      </c>
      <c r="J19" s="61">
        <v>0.17</v>
      </c>
      <c r="K19" s="61">
        <v>5.0000000000000001E-3</v>
      </c>
      <c r="L19" s="62"/>
      <c r="M19" s="66"/>
      <c r="N19" s="66"/>
      <c r="P19" s="48"/>
    </row>
    <row r="20" spans="1:24" x14ac:dyDescent="0.25">
      <c r="A20" s="9">
        <v>11</v>
      </c>
      <c r="B20" s="2">
        <v>45428</v>
      </c>
      <c r="C20" s="2" t="s">
        <v>68</v>
      </c>
      <c r="D20" s="61">
        <v>19.2</v>
      </c>
      <c r="E20" s="61">
        <v>12.5</v>
      </c>
      <c r="F20" s="61">
        <v>25.66</v>
      </c>
      <c r="G20" s="61">
        <v>32.17</v>
      </c>
      <c r="H20" s="61">
        <v>0.64500000000000002</v>
      </c>
      <c r="I20" s="61">
        <v>0.52</v>
      </c>
      <c r="J20" s="61">
        <v>0.15</v>
      </c>
      <c r="K20" s="61">
        <v>5.0000000000000001E-3</v>
      </c>
      <c r="L20" s="62">
        <v>105260</v>
      </c>
      <c r="M20" s="66"/>
      <c r="N20" s="66"/>
      <c r="P20" s="48"/>
    </row>
    <row r="21" spans="1:24" x14ac:dyDescent="0.25">
      <c r="A21" s="9">
        <v>12</v>
      </c>
      <c r="B21" s="2">
        <v>45429</v>
      </c>
      <c r="C21" s="2" t="s">
        <v>68</v>
      </c>
      <c r="D21" s="61">
        <v>16.5</v>
      </c>
      <c r="E21" s="61">
        <v>17.600000000000001</v>
      </c>
      <c r="F21" s="61">
        <v>25.33</v>
      </c>
      <c r="G21" s="61">
        <v>30.67</v>
      </c>
      <c r="H21" s="63">
        <v>1.405</v>
      </c>
      <c r="I21" s="61">
        <v>1.17</v>
      </c>
      <c r="J21" s="61">
        <v>0.34</v>
      </c>
      <c r="K21" s="61">
        <v>1.0999999999999999E-2</v>
      </c>
      <c r="L21" s="62">
        <v>51600</v>
      </c>
      <c r="M21" s="66"/>
      <c r="N21" s="66"/>
      <c r="P21" s="48"/>
    </row>
    <row r="22" spans="1:24" ht="15" customHeight="1" x14ac:dyDescent="0.25">
      <c r="A22" s="9">
        <v>13</v>
      </c>
      <c r="B22" s="2">
        <v>45432</v>
      </c>
      <c r="C22" s="2" t="s">
        <v>66</v>
      </c>
      <c r="D22" s="61">
        <v>2</v>
      </c>
      <c r="E22" s="61">
        <v>8.5</v>
      </c>
      <c r="F22" s="61">
        <v>34.840000000000003</v>
      </c>
      <c r="G22" s="61">
        <v>35.590000000000003</v>
      </c>
      <c r="H22" s="65">
        <v>0.97699999999999998</v>
      </c>
      <c r="I22" s="61">
        <v>0.96</v>
      </c>
      <c r="J22" s="61">
        <v>0.13</v>
      </c>
      <c r="K22" s="61">
        <v>4.0000000000000001E-3</v>
      </c>
      <c r="L22" s="62"/>
      <c r="M22" s="66"/>
      <c r="N22" s="66"/>
      <c r="P22" s="48"/>
    </row>
    <row r="23" spans="1:24" x14ac:dyDescent="0.25">
      <c r="A23" s="9">
        <v>14</v>
      </c>
      <c r="B23" s="2">
        <v>45432</v>
      </c>
      <c r="C23" s="2" t="s">
        <v>66</v>
      </c>
      <c r="D23" s="61">
        <v>1.4</v>
      </c>
      <c r="E23" s="61">
        <v>7.1</v>
      </c>
      <c r="F23" s="61">
        <v>36.25</v>
      </c>
      <c r="G23" s="61">
        <v>36.78</v>
      </c>
      <c r="H23" s="61">
        <v>0.45100000000000001</v>
      </c>
      <c r="I23" s="61">
        <v>0.44</v>
      </c>
      <c r="J23" s="61">
        <v>0.15</v>
      </c>
      <c r="K23" s="61">
        <v>4.0000000000000001E-3</v>
      </c>
      <c r="L23" s="62">
        <v>103470</v>
      </c>
      <c r="M23" s="66"/>
      <c r="N23" s="66"/>
      <c r="P23" s="48"/>
    </row>
    <row r="24" spans="1:24" x14ac:dyDescent="0.25">
      <c r="A24" s="9">
        <v>15</v>
      </c>
      <c r="B24" s="2">
        <v>45433</v>
      </c>
      <c r="C24" s="2" t="s">
        <v>66</v>
      </c>
      <c r="D24" s="61">
        <v>3.6</v>
      </c>
      <c r="E24" s="61">
        <v>5.7</v>
      </c>
      <c r="F24" s="61">
        <v>35.1</v>
      </c>
      <c r="G24" s="61">
        <v>36.479999999999997</v>
      </c>
      <c r="H24" s="61">
        <v>0.315</v>
      </c>
      <c r="I24" s="61">
        <v>0.3</v>
      </c>
      <c r="J24" s="61">
        <v>0.2</v>
      </c>
      <c r="K24" s="61">
        <v>6.0000000000000001E-3</v>
      </c>
      <c r="L24" s="62"/>
      <c r="M24" s="59"/>
      <c r="N24" s="66"/>
      <c r="P24" s="48"/>
    </row>
    <row r="25" spans="1:24" x14ac:dyDescent="0.25">
      <c r="A25" s="9">
        <v>16</v>
      </c>
      <c r="B25" s="2">
        <v>45433</v>
      </c>
      <c r="C25" s="2" t="s">
        <v>66</v>
      </c>
      <c r="D25" s="61">
        <v>2.7</v>
      </c>
      <c r="E25" s="61">
        <v>8.1</v>
      </c>
      <c r="F25" s="61">
        <v>34.65</v>
      </c>
      <c r="G25" s="61">
        <v>35.659999999999997</v>
      </c>
      <c r="H25" s="61">
        <v>0.49</v>
      </c>
      <c r="I25" s="61">
        <v>0.48</v>
      </c>
      <c r="J25" s="61">
        <v>0.16</v>
      </c>
      <c r="K25" s="61">
        <v>4.0000000000000001E-3</v>
      </c>
      <c r="L25" s="62">
        <v>78830</v>
      </c>
      <c r="M25" s="59"/>
      <c r="N25" s="66"/>
      <c r="P25" s="48"/>
    </row>
    <row r="26" spans="1:24" x14ac:dyDescent="0.25">
      <c r="A26" s="9">
        <v>17</v>
      </c>
      <c r="B26" s="2">
        <v>45434</v>
      </c>
      <c r="C26" s="2" t="s">
        <v>66</v>
      </c>
      <c r="D26" s="61">
        <v>3.3</v>
      </c>
      <c r="E26" s="61">
        <v>5.3</v>
      </c>
      <c r="F26" s="61">
        <v>37.35</v>
      </c>
      <c r="G26" s="61">
        <v>38.67</v>
      </c>
      <c r="H26" s="61">
        <v>0.41499999999999998</v>
      </c>
      <c r="I26" s="61">
        <v>0.4</v>
      </c>
      <c r="J26" s="61">
        <v>0.13</v>
      </c>
      <c r="K26" s="61">
        <v>3.0000000000000001E-3</v>
      </c>
      <c r="L26" s="62"/>
      <c r="M26" s="19"/>
      <c r="N26" s="66"/>
      <c r="P26" s="48"/>
      <c r="Q26" s="19"/>
    </row>
    <row r="27" spans="1:24" x14ac:dyDescent="0.25">
      <c r="A27" s="9">
        <v>18</v>
      </c>
      <c r="B27" s="2">
        <v>45434</v>
      </c>
      <c r="C27" s="2" t="s">
        <v>66</v>
      </c>
      <c r="D27" s="61">
        <v>2.2999999999999998</v>
      </c>
      <c r="E27" s="61">
        <v>5.3</v>
      </c>
      <c r="F27" s="61">
        <v>37.090000000000003</v>
      </c>
      <c r="G27" s="61">
        <v>37.979999999999997</v>
      </c>
      <c r="H27" s="61">
        <v>0.439</v>
      </c>
      <c r="I27" s="61">
        <v>0.43</v>
      </c>
      <c r="J27" s="64">
        <v>0.04</v>
      </c>
      <c r="K27" s="64">
        <v>1E-3</v>
      </c>
      <c r="L27" s="62">
        <v>159470</v>
      </c>
      <c r="M27" s="19"/>
      <c r="O27" s="19"/>
      <c r="P27" s="48"/>
      <c r="Q27" s="19"/>
    </row>
    <row r="28" spans="1:24" x14ac:dyDescent="0.25">
      <c r="A28" s="9">
        <v>19</v>
      </c>
      <c r="B28" s="2">
        <v>45435</v>
      </c>
      <c r="C28" s="2" t="s">
        <v>66</v>
      </c>
      <c r="D28" s="61">
        <v>3.1</v>
      </c>
      <c r="E28" s="61">
        <v>6.9</v>
      </c>
      <c r="F28" s="61">
        <v>34.72</v>
      </c>
      <c r="G28" s="61">
        <v>35.869999999999997</v>
      </c>
      <c r="H28" s="61">
        <v>0.58199999999999996</v>
      </c>
      <c r="I28" s="61">
        <v>0.56000000000000005</v>
      </c>
      <c r="J28" s="61">
        <v>0.19</v>
      </c>
      <c r="K28" s="61">
        <v>5.0000000000000001E-3</v>
      </c>
      <c r="L28" s="62"/>
      <c r="N28" s="19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45435</v>
      </c>
      <c r="C29" s="2" t="s">
        <v>66</v>
      </c>
      <c r="D29" s="61">
        <v>1.3</v>
      </c>
      <c r="E29" s="61">
        <v>6.3</v>
      </c>
      <c r="F29" s="61">
        <v>35.520000000000003</v>
      </c>
      <c r="G29" s="61">
        <v>36.020000000000003</v>
      </c>
      <c r="H29" s="61">
        <v>0.34499999999999997</v>
      </c>
      <c r="I29" s="61">
        <v>0.34</v>
      </c>
      <c r="J29" s="61">
        <v>7.0000000000000007E-2</v>
      </c>
      <c r="K29" s="61">
        <v>2E-3</v>
      </c>
      <c r="L29" s="62">
        <v>76410</v>
      </c>
      <c r="N29" s="19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45436</v>
      </c>
      <c r="C30" s="2" t="s">
        <v>66</v>
      </c>
      <c r="D30" s="61">
        <v>1.6</v>
      </c>
      <c r="E30" s="61">
        <v>7.1</v>
      </c>
      <c r="F30" s="61">
        <v>36.19</v>
      </c>
      <c r="G30" s="61">
        <v>36.79</v>
      </c>
      <c r="H30" s="61">
        <v>0.26100000000000001</v>
      </c>
      <c r="I30" s="61">
        <v>0.26</v>
      </c>
      <c r="J30" s="61">
        <v>0.15</v>
      </c>
      <c r="K30" s="61">
        <v>4.0000000000000001E-3</v>
      </c>
      <c r="L30" s="62">
        <v>54620</v>
      </c>
      <c r="N30" s="19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45439</v>
      </c>
      <c r="C31" s="2" t="s">
        <v>66</v>
      </c>
      <c r="D31" s="61">
        <v>1.2</v>
      </c>
      <c r="E31" s="61">
        <v>11.6</v>
      </c>
      <c r="F31" s="61">
        <v>37.4</v>
      </c>
      <c r="G31" s="61">
        <v>37.86</v>
      </c>
      <c r="H31" s="61">
        <v>0.23499999999999999</v>
      </c>
      <c r="I31" s="61">
        <v>0.23</v>
      </c>
      <c r="J31" s="61">
        <v>0.15</v>
      </c>
      <c r="K31" s="61">
        <v>4.0000000000000001E-3</v>
      </c>
      <c r="L31" s="62"/>
      <c r="N31" s="19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45439</v>
      </c>
      <c r="C32" s="2" t="s">
        <v>68</v>
      </c>
      <c r="D32" s="61">
        <v>24</v>
      </c>
      <c r="E32" s="61">
        <v>9.8000000000000007</v>
      </c>
      <c r="F32" s="61">
        <v>20.56</v>
      </c>
      <c r="G32" s="61">
        <v>27.57</v>
      </c>
      <c r="H32" s="61">
        <v>0.49399999999999999</v>
      </c>
      <c r="I32" s="61">
        <v>0.38</v>
      </c>
      <c r="J32" s="61">
        <v>0.23</v>
      </c>
      <c r="K32" s="61">
        <v>8.9999999999999993E-3</v>
      </c>
      <c r="L32" s="62">
        <v>106640</v>
      </c>
      <c r="N32" s="19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45440</v>
      </c>
      <c r="C33" s="2" t="s">
        <v>66</v>
      </c>
      <c r="D33" s="61">
        <v>0.8</v>
      </c>
      <c r="E33" s="61">
        <v>6.7</v>
      </c>
      <c r="F33" s="61">
        <v>36.020000000000003</v>
      </c>
      <c r="G33" s="61">
        <v>36.32</v>
      </c>
      <c r="H33" s="61">
        <v>0.26700000000000002</v>
      </c>
      <c r="I33" s="61">
        <v>0.27</v>
      </c>
      <c r="J33" s="61">
        <v>0.5</v>
      </c>
      <c r="K33" s="61">
        <v>1.4E-2</v>
      </c>
      <c r="L33" s="62">
        <v>102150</v>
      </c>
      <c r="N33" s="19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>AVERAGE(D10:D33)</f>
        <v>8.0125000000000011</v>
      </c>
      <c r="E34" s="55">
        <f t="shared" ref="E34:K34" si="0">AVERAGE(E10:E33)</f>
        <v>9.9416666666666664</v>
      </c>
      <c r="F34" s="55">
        <f t="shared" si="0"/>
        <v>31.952916666666667</v>
      </c>
      <c r="G34" s="55">
        <f t="shared" si="0"/>
        <v>34.591250000000002</v>
      </c>
      <c r="H34" s="3">
        <f>AVERAGE(H10:H33)</f>
        <v>0.48241666666666655</v>
      </c>
      <c r="I34" s="3">
        <f t="shared" si="0"/>
        <v>0.43500000000000005</v>
      </c>
      <c r="J34" s="3">
        <f t="shared" si="0"/>
        <v>0.14083333333333331</v>
      </c>
      <c r="K34" s="38">
        <f t="shared" si="0"/>
        <v>4.2083333333333339E-3</v>
      </c>
      <c r="L34" s="49"/>
      <c r="N34" s="49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9.9416666666666664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8.0125000000000011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31.952916666666667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34.591250000000002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0.48241666666666655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1.62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11">
        <v>0.6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11">
        <v>0.09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13.04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0.43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15.31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24.08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15.07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4.2083333333333339E-3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8.0500000000000007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0.13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5.24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3.24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11">
        <v>3.7999999999999999E-2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72:N72"/>
    <mergeCell ref="A73:N73"/>
    <mergeCell ref="A74:N74"/>
    <mergeCell ref="A75:N75"/>
    <mergeCell ref="A76:N76"/>
    <mergeCell ref="A69:C69"/>
    <mergeCell ref="F69:L69"/>
    <mergeCell ref="A70:C70"/>
    <mergeCell ref="F70:L70"/>
    <mergeCell ref="A71:C71"/>
    <mergeCell ref="F71:L71"/>
    <mergeCell ref="A66:C66"/>
    <mergeCell ref="F66:L66"/>
    <mergeCell ref="A67:C67"/>
    <mergeCell ref="F67:L67"/>
    <mergeCell ref="A68:C68"/>
    <mergeCell ref="F68:L68"/>
    <mergeCell ref="A63:C63"/>
    <mergeCell ref="F63:L63"/>
    <mergeCell ref="A64:C64"/>
    <mergeCell ref="F64:L64"/>
    <mergeCell ref="A65:C65"/>
    <mergeCell ref="F65:L65"/>
    <mergeCell ref="A60:C60"/>
    <mergeCell ref="F60:L60"/>
    <mergeCell ref="A61:C61"/>
    <mergeCell ref="F61:L61"/>
    <mergeCell ref="A62:C62"/>
    <mergeCell ref="F62:L62"/>
    <mergeCell ref="A57:C57"/>
    <mergeCell ref="F57:L57"/>
    <mergeCell ref="A58:C58"/>
    <mergeCell ref="F58:L58"/>
    <mergeCell ref="A59:C59"/>
    <mergeCell ref="F59:L59"/>
    <mergeCell ref="A53:C53"/>
    <mergeCell ref="F53:N53"/>
    <mergeCell ref="A54:N54"/>
    <mergeCell ref="A55:C56"/>
    <mergeCell ref="D55:D56"/>
    <mergeCell ref="E55:E56"/>
    <mergeCell ref="F55:N56"/>
    <mergeCell ref="A50:C50"/>
    <mergeCell ref="F50:N50"/>
    <mergeCell ref="A51:C51"/>
    <mergeCell ref="F51:N51"/>
    <mergeCell ref="A52:C52"/>
    <mergeCell ref="F52:N52"/>
    <mergeCell ref="A46:N46"/>
    <mergeCell ref="A47:N47"/>
    <mergeCell ref="A48:C49"/>
    <mergeCell ref="D48:D49"/>
    <mergeCell ref="E48:E49"/>
    <mergeCell ref="F48:N49"/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893CA-B9D3-4D66-8096-DA347CCB3BB5}">
  <dimension ref="A1:Y79"/>
  <sheetViews>
    <sheetView topLeftCell="A5" zoomScale="90" zoomScaleNormal="90" workbookViewId="0">
      <selection activeCell="C20" sqref="C20"/>
    </sheetView>
  </sheetViews>
  <sheetFormatPr defaultRowHeight="15" x14ac:dyDescent="0.25"/>
  <cols>
    <col min="1" max="1" width="11.28515625" customWidth="1"/>
    <col min="2" max="2" width="11.5703125" customWidth="1"/>
    <col min="3" max="3" width="26.140625" customWidth="1"/>
    <col min="4" max="11" width="10.7109375" customWidth="1"/>
    <col min="12" max="12" width="14.140625" customWidth="1"/>
    <col min="13" max="13" width="13.42578125" customWidth="1"/>
    <col min="14" max="14" width="12" customWidth="1"/>
    <col min="15" max="15" width="12.5703125" customWidth="1"/>
    <col min="16" max="16" width="12.28515625" customWidth="1"/>
    <col min="17" max="17" width="14.7109375" customWidth="1"/>
    <col min="18" max="18" width="14.85546875" customWidth="1"/>
    <col min="19" max="19" width="13.5703125" customWidth="1"/>
    <col min="20" max="20" width="12.5703125" customWidth="1"/>
  </cols>
  <sheetData>
    <row r="1" spans="1:25" ht="26.25" customHeight="1" x14ac:dyDescent="0.25">
      <c r="A1" s="111"/>
      <c r="B1" s="112"/>
      <c r="C1" s="115"/>
      <c r="D1" s="117" t="s">
        <v>34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 t="s">
        <v>35</v>
      </c>
      <c r="Q1" s="35"/>
      <c r="R1" s="35"/>
      <c r="S1" s="35"/>
      <c r="T1" s="35"/>
      <c r="U1" s="35"/>
      <c r="V1" s="35"/>
      <c r="W1" s="37"/>
      <c r="X1" s="13"/>
    </row>
    <row r="2" spans="1:25" ht="26.25" customHeight="1" thickBot="1" x14ac:dyDescent="0.3">
      <c r="A2" s="113"/>
      <c r="B2" s="114"/>
      <c r="C2" s="116"/>
      <c r="D2" s="121">
        <v>9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0"/>
      <c r="Q2" s="35"/>
      <c r="R2" s="35"/>
      <c r="S2" s="35"/>
      <c r="T2" s="35"/>
      <c r="U2" s="35"/>
      <c r="V2" s="35"/>
      <c r="W2" s="13"/>
      <c r="X2" s="13"/>
    </row>
    <row r="3" spans="1:25" ht="4.5" customHeight="1" thickBot="1" x14ac:dyDescent="0.3">
      <c r="A3" s="8"/>
    </row>
    <row r="4" spans="1:25" ht="24" thickBot="1" x14ac:dyDescent="0.4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0"/>
      <c r="R4" s="10"/>
      <c r="S4" s="10"/>
      <c r="T4" s="10"/>
      <c r="U4" s="10"/>
      <c r="V4" s="10"/>
      <c r="W4" s="10"/>
      <c r="X4" s="10"/>
      <c r="Y4" s="10"/>
    </row>
    <row r="5" spans="1:25" ht="21" x14ac:dyDescent="0.35">
      <c r="A5" s="45" t="s">
        <v>2</v>
      </c>
      <c r="B5" s="46">
        <v>2024</v>
      </c>
      <c r="C5" s="47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25" ht="21" x14ac:dyDescent="0.35">
      <c r="A6" s="14" t="s">
        <v>0</v>
      </c>
      <c r="B6" s="24">
        <v>9</v>
      </c>
      <c r="C6" s="15"/>
      <c r="P6" s="6"/>
    </row>
    <row r="7" spans="1:25" ht="30" x14ac:dyDescent="0.25">
      <c r="A7" s="7" t="s">
        <v>7</v>
      </c>
      <c r="B7" s="53">
        <f>(SUM(L10:L33)/1000)</f>
        <v>1283.5899999999999</v>
      </c>
      <c r="C7" s="52" t="s">
        <v>54</v>
      </c>
      <c r="D7" s="13"/>
      <c r="E7" s="13"/>
      <c r="F7" s="13"/>
      <c r="G7" s="20"/>
      <c r="H7" s="20"/>
      <c r="I7" s="20"/>
      <c r="J7" s="20"/>
      <c r="K7" s="20"/>
      <c r="P7" s="6"/>
    </row>
    <row r="8" spans="1:25" x14ac:dyDescent="0.25">
      <c r="A8" s="8"/>
      <c r="D8" s="33"/>
      <c r="E8" s="33"/>
      <c r="F8" s="33"/>
      <c r="G8" s="33"/>
      <c r="H8" s="33"/>
      <c r="I8" s="33"/>
      <c r="J8" s="33"/>
      <c r="K8" s="33"/>
      <c r="M8" s="103"/>
      <c r="N8" s="103"/>
      <c r="O8" s="103"/>
      <c r="P8" s="104"/>
      <c r="Q8" s="33"/>
      <c r="R8" s="33"/>
      <c r="S8" s="33"/>
      <c r="T8" s="33"/>
    </row>
    <row r="9" spans="1:25" ht="45" x14ac:dyDescent="0.25">
      <c r="A9" s="25" t="s">
        <v>3</v>
      </c>
      <c r="B9" s="26" t="s">
        <v>1</v>
      </c>
      <c r="C9" s="27" t="s">
        <v>36</v>
      </c>
      <c r="D9" s="27" t="s">
        <v>56</v>
      </c>
      <c r="E9" s="27" t="s">
        <v>57</v>
      </c>
      <c r="F9" s="27" t="s">
        <v>38</v>
      </c>
      <c r="G9" s="27" t="s">
        <v>58</v>
      </c>
      <c r="H9" s="27" t="s">
        <v>39</v>
      </c>
      <c r="I9" s="27" t="s">
        <v>62</v>
      </c>
      <c r="J9" s="27" t="s">
        <v>63</v>
      </c>
      <c r="K9" s="27" t="s">
        <v>40</v>
      </c>
      <c r="L9" s="27" t="s">
        <v>59</v>
      </c>
      <c r="M9" s="28"/>
      <c r="N9" s="28"/>
      <c r="O9" s="28"/>
      <c r="P9" s="48"/>
      <c r="Q9" s="54"/>
      <c r="R9" s="54"/>
      <c r="S9" s="36"/>
      <c r="T9" s="36"/>
    </row>
    <row r="10" spans="1:25" x14ac:dyDescent="0.25">
      <c r="A10" s="9">
        <v>1</v>
      </c>
      <c r="B10" s="2">
        <v>45440</v>
      </c>
      <c r="C10" s="2" t="s">
        <v>68</v>
      </c>
      <c r="D10" s="61">
        <v>18.5</v>
      </c>
      <c r="E10" s="61">
        <v>12.2</v>
      </c>
      <c r="F10" s="61">
        <v>25.32</v>
      </c>
      <c r="G10" s="61">
        <v>31.45</v>
      </c>
      <c r="H10" s="61">
        <v>0.65400000000000003</v>
      </c>
      <c r="I10" s="61">
        <v>0.53</v>
      </c>
      <c r="J10" s="61">
        <v>0.18</v>
      </c>
      <c r="K10" s="61">
        <v>6.0000000000000001E-3</v>
      </c>
      <c r="L10" s="62"/>
      <c r="M10" s="66"/>
      <c r="O10" s="28"/>
      <c r="P10" s="48"/>
      <c r="Q10" s="29"/>
      <c r="R10" s="30"/>
      <c r="S10" s="30"/>
      <c r="T10" s="30"/>
    </row>
    <row r="11" spans="1:25" ht="15.75" customHeight="1" x14ac:dyDescent="0.25">
      <c r="A11" s="9">
        <v>2</v>
      </c>
      <c r="B11" s="2">
        <v>45441</v>
      </c>
      <c r="C11" s="2" t="s">
        <v>68</v>
      </c>
      <c r="D11" s="61">
        <v>21.4</v>
      </c>
      <c r="E11" s="61">
        <v>11.3</v>
      </c>
      <c r="F11" s="61">
        <v>24.48</v>
      </c>
      <c r="G11" s="61">
        <v>31.58</v>
      </c>
      <c r="H11" s="61">
        <v>0.79200000000000004</v>
      </c>
      <c r="I11" s="61">
        <v>0.62</v>
      </c>
      <c r="J11" s="61">
        <v>0.09</v>
      </c>
      <c r="K11" s="61">
        <v>3.0000000000000001E-3</v>
      </c>
      <c r="L11" s="62">
        <v>69000</v>
      </c>
      <c r="M11" s="66"/>
      <c r="O11" s="19"/>
      <c r="P11" s="48"/>
      <c r="Q11" s="29"/>
      <c r="R11" s="30"/>
      <c r="S11" s="30"/>
      <c r="T11" s="30"/>
    </row>
    <row r="12" spans="1:25" x14ac:dyDescent="0.25">
      <c r="A12" s="9">
        <v>3</v>
      </c>
      <c r="B12" s="2">
        <v>45441</v>
      </c>
      <c r="C12" s="2" t="s">
        <v>66</v>
      </c>
      <c r="D12" s="61">
        <v>1.9</v>
      </c>
      <c r="E12" s="61">
        <v>7.1</v>
      </c>
      <c r="F12" s="61">
        <v>37.07</v>
      </c>
      <c r="G12" s="61">
        <v>37.799999999999997</v>
      </c>
      <c r="H12" s="61">
        <v>0.20300000000000001</v>
      </c>
      <c r="I12" s="61">
        <v>0.2</v>
      </c>
      <c r="J12" s="61">
        <v>0.06</v>
      </c>
      <c r="K12" s="61">
        <v>2E-3</v>
      </c>
      <c r="L12" s="62"/>
      <c r="M12" s="66"/>
      <c r="N12" s="66"/>
      <c r="P12" s="48"/>
      <c r="Q12" s="29"/>
      <c r="R12" s="30"/>
      <c r="S12" s="30"/>
      <c r="T12" s="30"/>
    </row>
    <row r="13" spans="1:25" ht="14.45" customHeight="1" x14ac:dyDescent="0.25">
      <c r="A13" s="9">
        <v>4</v>
      </c>
      <c r="B13" s="2">
        <v>45442</v>
      </c>
      <c r="C13" s="2" t="s">
        <v>66</v>
      </c>
      <c r="D13" s="61">
        <v>1.7</v>
      </c>
      <c r="E13" s="61">
        <v>6</v>
      </c>
      <c r="F13" s="61">
        <v>37.28</v>
      </c>
      <c r="G13" s="61">
        <v>37.94</v>
      </c>
      <c r="H13" s="61">
        <v>0.33</v>
      </c>
      <c r="I13" s="61">
        <v>0.32</v>
      </c>
      <c r="J13" s="64">
        <v>0.04</v>
      </c>
      <c r="K13" s="64">
        <v>1E-3</v>
      </c>
      <c r="L13" s="62">
        <v>116550</v>
      </c>
      <c r="M13" s="66"/>
      <c r="N13" s="66"/>
      <c r="P13" s="48"/>
      <c r="Q13" s="29"/>
      <c r="R13" s="30"/>
      <c r="S13" s="30"/>
      <c r="T13" s="30"/>
    </row>
    <row r="14" spans="1:25" ht="15" customHeight="1" x14ac:dyDescent="0.25">
      <c r="A14" s="9">
        <v>5</v>
      </c>
      <c r="B14" s="2">
        <v>45442</v>
      </c>
      <c r="C14" s="2" t="s">
        <v>66</v>
      </c>
      <c r="D14" s="61">
        <v>7.8</v>
      </c>
      <c r="E14" s="61">
        <v>7.7</v>
      </c>
      <c r="F14" s="61">
        <v>33.880000000000003</v>
      </c>
      <c r="G14" s="61">
        <v>36.9</v>
      </c>
      <c r="H14" s="61">
        <v>0.17</v>
      </c>
      <c r="I14" s="64">
        <v>0.17</v>
      </c>
      <c r="J14" s="61">
        <v>0.11</v>
      </c>
      <c r="K14" s="61">
        <v>3.0000000000000001E-3</v>
      </c>
      <c r="L14" s="62"/>
      <c r="M14" s="66"/>
      <c r="N14" s="66"/>
      <c r="P14" s="48"/>
    </row>
    <row r="15" spans="1:25" x14ac:dyDescent="0.25">
      <c r="A15" s="9">
        <v>6</v>
      </c>
      <c r="B15" s="2">
        <v>45443</v>
      </c>
      <c r="C15" s="2" t="s">
        <v>66</v>
      </c>
      <c r="D15" s="61">
        <v>4.0999999999999996</v>
      </c>
      <c r="E15" s="61">
        <v>5.4</v>
      </c>
      <c r="F15" s="61">
        <v>36.979999999999997</v>
      </c>
      <c r="G15" s="61">
        <v>38.619999999999997</v>
      </c>
      <c r="H15" s="61">
        <v>0.183</v>
      </c>
      <c r="I15" s="61">
        <v>0.18</v>
      </c>
      <c r="J15" s="61">
        <v>0.28000000000000003</v>
      </c>
      <c r="K15" s="61">
        <v>7.0000000000000001E-3</v>
      </c>
      <c r="L15" s="62">
        <v>70400</v>
      </c>
      <c r="M15" s="66"/>
      <c r="N15" s="66"/>
      <c r="P15" s="48"/>
    </row>
    <row r="16" spans="1:25" x14ac:dyDescent="0.25">
      <c r="A16" s="9">
        <v>7</v>
      </c>
      <c r="B16" s="2">
        <v>45446</v>
      </c>
      <c r="C16" s="2" t="s">
        <v>66</v>
      </c>
      <c r="D16" s="61">
        <v>1.9</v>
      </c>
      <c r="E16" s="61">
        <v>4.9000000000000004</v>
      </c>
      <c r="F16" s="61">
        <v>36</v>
      </c>
      <c r="G16" s="61">
        <v>36.72</v>
      </c>
      <c r="H16" s="61">
        <v>0.45100000000000001</v>
      </c>
      <c r="I16" s="61">
        <v>0.44</v>
      </c>
      <c r="J16" s="61">
        <v>0.18</v>
      </c>
      <c r="K16" s="61">
        <v>5.0000000000000001E-3</v>
      </c>
      <c r="L16" s="62"/>
      <c r="M16" s="66"/>
      <c r="N16" s="66"/>
      <c r="P16" s="48"/>
    </row>
    <row r="17" spans="1:24" x14ac:dyDescent="0.25">
      <c r="A17" s="9">
        <v>8</v>
      </c>
      <c r="B17" s="2">
        <v>45446</v>
      </c>
      <c r="C17" s="2" t="s">
        <v>66</v>
      </c>
      <c r="D17" s="61">
        <v>0.8</v>
      </c>
      <c r="E17" s="61">
        <v>10.199999999999999</v>
      </c>
      <c r="F17" s="61">
        <v>32.58</v>
      </c>
      <c r="G17" s="61">
        <v>32.86</v>
      </c>
      <c r="H17" s="63">
        <v>1.8120000000000001</v>
      </c>
      <c r="I17" s="61">
        <v>1.8</v>
      </c>
      <c r="J17" s="61">
        <v>0.33</v>
      </c>
      <c r="K17" s="61">
        <v>0.01</v>
      </c>
      <c r="L17" s="62">
        <v>69590</v>
      </c>
      <c r="M17" s="66"/>
      <c r="N17" s="66"/>
      <c r="P17" s="48"/>
    </row>
    <row r="18" spans="1:24" x14ac:dyDescent="0.25">
      <c r="A18" s="9">
        <v>9</v>
      </c>
      <c r="B18" s="2">
        <v>45447</v>
      </c>
      <c r="C18" s="2" t="s">
        <v>66</v>
      </c>
      <c r="D18" s="61">
        <v>1.1000000000000001</v>
      </c>
      <c r="E18" s="61">
        <v>6.8</v>
      </c>
      <c r="F18" s="61">
        <v>36.520000000000003</v>
      </c>
      <c r="G18" s="61">
        <v>36.93</v>
      </c>
      <c r="H18" s="61">
        <v>0.191</v>
      </c>
      <c r="I18" s="61">
        <v>0.19</v>
      </c>
      <c r="J18" s="61">
        <v>0.08</v>
      </c>
      <c r="K18" s="61">
        <v>2E-3</v>
      </c>
      <c r="L18" s="62">
        <v>45200</v>
      </c>
      <c r="M18" s="66"/>
      <c r="N18" s="66"/>
      <c r="P18" s="48"/>
    </row>
    <row r="19" spans="1:24" x14ac:dyDescent="0.25">
      <c r="A19" s="9">
        <v>10</v>
      </c>
      <c r="B19" s="2">
        <v>45448</v>
      </c>
      <c r="C19" s="2" t="s">
        <v>66</v>
      </c>
      <c r="D19" s="61">
        <v>2.2999999999999998</v>
      </c>
      <c r="E19" s="61">
        <v>8.5</v>
      </c>
      <c r="F19" s="61">
        <v>35.18</v>
      </c>
      <c r="G19" s="61">
        <v>36.03</v>
      </c>
      <c r="H19" s="61">
        <v>0.39400000000000002</v>
      </c>
      <c r="I19" s="61">
        <v>0.39</v>
      </c>
      <c r="J19" s="61">
        <v>0.1</v>
      </c>
      <c r="K19" s="61">
        <v>3.0000000000000001E-3</v>
      </c>
      <c r="L19" s="62"/>
      <c r="M19" s="66"/>
      <c r="N19" s="66"/>
      <c r="P19" s="48"/>
    </row>
    <row r="20" spans="1:24" x14ac:dyDescent="0.25">
      <c r="A20" s="9">
        <v>11</v>
      </c>
      <c r="B20" s="2">
        <v>45448</v>
      </c>
      <c r="C20" s="2" t="s">
        <v>66</v>
      </c>
      <c r="D20" s="61">
        <v>0.9</v>
      </c>
      <c r="E20" s="61">
        <v>7.9</v>
      </c>
      <c r="F20" s="61">
        <v>36.799999999999997</v>
      </c>
      <c r="G20" s="61">
        <v>37.119999999999997</v>
      </c>
      <c r="H20" s="61">
        <v>0.33900000000000002</v>
      </c>
      <c r="I20" s="61">
        <v>0.34</v>
      </c>
      <c r="J20" s="61">
        <v>0.24</v>
      </c>
      <c r="K20" s="61">
        <v>6.0000000000000001E-3</v>
      </c>
      <c r="L20" s="62">
        <v>131660</v>
      </c>
      <c r="M20" s="66"/>
      <c r="N20" s="66"/>
      <c r="P20" s="48"/>
    </row>
    <row r="21" spans="1:24" x14ac:dyDescent="0.25">
      <c r="A21" s="9">
        <v>12</v>
      </c>
      <c r="B21" s="2">
        <v>45449</v>
      </c>
      <c r="C21" s="2" t="s">
        <v>66</v>
      </c>
      <c r="D21" s="61">
        <v>0.9</v>
      </c>
      <c r="E21" s="61">
        <v>6</v>
      </c>
      <c r="F21" s="61">
        <v>29.78</v>
      </c>
      <c r="G21" s="61">
        <v>30.05</v>
      </c>
      <c r="H21" s="61">
        <v>0.224</v>
      </c>
      <c r="I21" s="61">
        <v>0.22</v>
      </c>
      <c r="J21" s="61">
        <v>0.24</v>
      </c>
      <c r="K21" s="61">
        <v>8.0000000000000002E-3</v>
      </c>
      <c r="L21" s="62"/>
      <c r="M21" s="66"/>
      <c r="N21" s="66"/>
      <c r="P21" s="48"/>
    </row>
    <row r="22" spans="1:24" ht="15" customHeight="1" x14ac:dyDescent="0.25">
      <c r="A22" s="9">
        <v>13</v>
      </c>
      <c r="B22" s="2">
        <v>45449</v>
      </c>
      <c r="C22" s="2" t="s">
        <v>66</v>
      </c>
      <c r="D22" s="61">
        <v>12.1</v>
      </c>
      <c r="E22" s="61">
        <v>11.4</v>
      </c>
      <c r="F22" s="61">
        <v>28.27</v>
      </c>
      <c r="G22" s="61">
        <v>32.380000000000003</v>
      </c>
      <c r="H22" s="63">
        <v>1.6970000000000001</v>
      </c>
      <c r="I22" s="61">
        <v>1.49</v>
      </c>
      <c r="J22" s="61">
        <v>0.17</v>
      </c>
      <c r="K22" s="61">
        <v>5.0000000000000001E-3</v>
      </c>
      <c r="L22" s="62">
        <v>91920</v>
      </c>
      <c r="M22" s="66"/>
      <c r="N22" s="66"/>
      <c r="P22" s="48"/>
    </row>
    <row r="23" spans="1:24" x14ac:dyDescent="0.25">
      <c r="A23" s="9">
        <v>14</v>
      </c>
      <c r="B23" s="2">
        <v>45450</v>
      </c>
      <c r="C23" s="2" t="s">
        <v>66</v>
      </c>
      <c r="D23" s="61">
        <v>13.2</v>
      </c>
      <c r="E23" s="61">
        <v>11.5</v>
      </c>
      <c r="F23" s="61">
        <v>26.66</v>
      </c>
      <c r="G23" s="61">
        <v>30.97</v>
      </c>
      <c r="H23" s="63">
        <v>1.016</v>
      </c>
      <c r="I23" s="61">
        <v>0.88</v>
      </c>
      <c r="J23" s="61">
        <v>0.38</v>
      </c>
      <c r="K23" s="61">
        <v>1.2E-2</v>
      </c>
      <c r="L23" s="62">
        <v>71810</v>
      </c>
      <c r="M23" s="66"/>
      <c r="N23" s="66"/>
      <c r="P23" s="48"/>
    </row>
    <row r="24" spans="1:24" x14ac:dyDescent="0.25">
      <c r="A24" s="9">
        <v>15</v>
      </c>
      <c r="B24" s="2">
        <v>45453</v>
      </c>
      <c r="C24" s="2" t="s">
        <v>66</v>
      </c>
      <c r="D24" s="61">
        <v>0.4</v>
      </c>
      <c r="E24" s="61">
        <v>7</v>
      </c>
      <c r="F24" s="61">
        <v>37.85</v>
      </c>
      <c r="G24" s="61">
        <v>38</v>
      </c>
      <c r="H24" s="61">
        <v>0.16400000000000001</v>
      </c>
      <c r="I24" s="64">
        <v>0.17</v>
      </c>
      <c r="J24" s="61">
        <v>0.15</v>
      </c>
      <c r="K24" s="61">
        <v>4.0000000000000001E-3</v>
      </c>
      <c r="L24" s="62">
        <v>93660</v>
      </c>
      <c r="M24" s="59"/>
      <c r="N24" s="66"/>
      <c r="P24" s="48"/>
    </row>
    <row r="25" spans="1:24" x14ac:dyDescent="0.25">
      <c r="A25" s="9">
        <v>16</v>
      </c>
      <c r="B25" s="2">
        <v>45453</v>
      </c>
      <c r="C25" s="2" t="s">
        <v>68</v>
      </c>
      <c r="D25" s="61">
        <v>1.6</v>
      </c>
      <c r="E25" s="61">
        <v>7</v>
      </c>
      <c r="F25" s="61">
        <v>34.58</v>
      </c>
      <c r="G25" s="61">
        <v>35.18</v>
      </c>
      <c r="H25" s="61">
        <v>0.20499999999999999</v>
      </c>
      <c r="I25" s="61">
        <v>0.2</v>
      </c>
      <c r="J25" s="61">
        <v>0.13</v>
      </c>
      <c r="K25" s="61">
        <v>4.0000000000000001E-3</v>
      </c>
      <c r="L25" s="62"/>
      <c r="M25" s="59"/>
      <c r="N25" s="66"/>
      <c r="P25" s="48"/>
    </row>
    <row r="26" spans="1:24" x14ac:dyDescent="0.25">
      <c r="A26" s="9">
        <v>17</v>
      </c>
      <c r="B26" s="2">
        <v>45454</v>
      </c>
      <c r="C26" s="2" t="s">
        <v>66</v>
      </c>
      <c r="D26" s="61">
        <v>11.1</v>
      </c>
      <c r="E26" s="61">
        <v>7.1</v>
      </c>
      <c r="F26" s="61">
        <v>31.09</v>
      </c>
      <c r="G26" s="61">
        <v>35.18</v>
      </c>
      <c r="H26" s="61">
        <v>0.44800000000000001</v>
      </c>
      <c r="I26" s="61">
        <v>0.4</v>
      </c>
      <c r="J26" s="61">
        <v>0.11</v>
      </c>
      <c r="K26" s="61">
        <v>3.0000000000000001E-3</v>
      </c>
      <c r="L26" s="62">
        <v>88950</v>
      </c>
      <c r="M26" s="19"/>
      <c r="N26" s="66"/>
      <c r="P26" s="48"/>
      <c r="Q26" s="19"/>
    </row>
    <row r="27" spans="1:24" x14ac:dyDescent="0.25">
      <c r="A27" s="9">
        <v>18</v>
      </c>
      <c r="B27" s="2">
        <v>45454</v>
      </c>
      <c r="C27" s="2" t="s">
        <v>73</v>
      </c>
      <c r="D27" s="61">
        <v>11.9</v>
      </c>
      <c r="E27" s="61">
        <v>13.6</v>
      </c>
      <c r="F27" s="61">
        <v>25.19</v>
      </c>
      <c r="G27" s="61">
        <v>28.81</v>
      </c>
      <c r="H27" s="61">
        <v>0.69499999999999995</v>
      </c>
      <c r="I27" s="61">
        <v>0.61</v>
      </c>
      <c r="J27" s="61">
        <v>0.14000000000000001</v>
      </c>
      <c r="K27" s="61">
        <v>5.0000000000000001E-3</v>
      </c>
      <c r="L27" s="62"/>
      <c r="M27" s="19"/>
      <c r="N27" s="66"/>
      <c r="P27" s="48"/>
      <c r="Q27" s="19"/>
    </row>
    <row r="28" spans="1:24" x14ac:dyDescent="0.25">
      <c r="A28" s="9">
        <v>19</v>
      </c>
      <c r="B28" s="2">
        <v>45455</v>
      </c>
      <c r="C28" s="2" t="s">
        <v>66</v>
      </c>
      <c r="D28" s="61">
        <v>3.5</v>
      </c>
      <c r="E28" s="61">
        <v>7.8</v>
      </c>
      <c r="F28" s="61">
        <v>34.409999999999997</v>
      </c>
      <c r="G28" s="61">
        <v>35.729999999999997</v>
      </c>
      <c r="H28" s="61">
        <v>0.15</v>
      </c>
      <c r="I28" s="64">
        <v>0.17</v>
      </c>
      <c r="J28" s="61">
        <v>0.27</v>
      </c>
      <c r="K28" s="61">
        <v>8.0000000000000002E-3</v>
      </c>
      <c r="L28" s="62"/>
      <c r="N28" s="19"/>
      <c r="O28" s="19"/>
      <c r="P28" s="48"/>
      <c r="Q28" s="19"/>
      <c r="R28" s="33"/>
      <c r="S28" s="33"/>
      <c r="T28" s="33"/>
      <c r="U28" s="33"/>
      <c r="V28" s="33"/>
      <c r="W28" s="33"/>
      <c r="X28" s="33"/>
    </row>
    <row r="29" spans="1:24" x14ac:dyDescent="0.25">
      <c r="A29" s="9">
        <v>20</v>
      </c>
      <c r="B29" s="2">
        <v>45455</v>
      </c>
      <c r="C29" s="2" t="s">
        <v>66</v>
      </c>
      <c r="D29" s="61">
        <v>2.2000000000000002</v>
      </c>
      <c r="E29" s="61">
        <v>7.9</v>
      </c>
      <c r="F29" s="61">
        <v>34.08</v>
      </c>
      <c r="G29" s="61">
        <v>34.89</v>
      </c>
      <c r="H29" s="61">
        <v>0.13100000000000001</v>
      </c>
      <c r="I29" s="64">
        <v>0.17</v>
      </c>
      <c r="J29" s="61">
        <v>0.16</v>
      </c>
      <c r="K29" s="61">
        <v>5.0000000000000001E-3</v>
      </c>
      <c r="L29" s="62">
        <v>115730</v>
      </c>
      <c r="N29" s="19"/>
      <c r="O29" s="19"/>
      <c r="P29" s="48"/>
      <c r="Q29" s="19"/>
      <c r="R29" s="34"/>
      <c r="S29" s="34"/>
      <c r="T29" s="34"/>
      <c r="U29" s="34"/>
      <c r="V29" s="34"/>
      <c r="W29" s="34"/>
      <c r="X29" s="34"/>
    </row>
    <row r="30" spans="1:24" x14ac:dyDescent="0.25">
      <c r="A30" s="9">
        <v>21</v>
      </c>
      <c r="B30" s="2">
        <v>45456</v>
      </c>
      <c r="C30" s="2" t="s">
        <v>66</v>
      </c>
      <c r="D30" s="61">
        <v>4.5999999999999996</v>
      </c>
      <c r="E30" s="61">
        <v>7.6</v>
      </c>
      <c r="F30" s="61">
        <v>35.64</v>
      </c>
      <c r="G30" s="61">
        <v>37.43</v>
      </c>
      <c r="H30" s="61">
        <v>0.13500000000000001</v>
      </c>
      <c r="I30" s="64">
        <v>0.17</v>
      </c>
      <c r="J30" s="61">
        <v>0.21</v>
      </c>
      <c r="K30" s="61">
        <v>6.0000000000000001E-3</v>
      </c>
      <c r="L30" s="62"/>
      <c r="N30" s="19"/>
      <c r="O30" s="19"/>
      <c r="P30" s="48"/>
      <c r="Q30" s="19"/>
      <c r="R30" s="34"/>
      <c r="S30" s="34"/>
      <c r="T30" s="32"/>
      <c r="U30" s="32"/>
      <c r="V30" s="32"/>
      <c r="W30" s="32"/>
      <c r="X30" s="32"/>
    </row>
    <row r="31" spans="1:24" x14ac:dyDescent="0.25">
      <c r="A31" s="9">
        <v>22</v>
      </c>
      <c r="B31" s="2">
        <v>45456</v>
      </c>
      <c r="C31" s="2" t="s">
        <v>66</v>
      </c>
      <c r="D31" s="61">
        <v>1.9</v>
      </c>
      <c r="E31" s="61">
        <v>7.8</v>
      </c>
      <c r="F31" s="61">
        <v>35.58</v>
      </c>
      <c r="G31" s="61">
        <v>36.29</v>
      </c>
      <c r="H31" s="61">
        <v>0.188</v>
      </c>
      <c r="I31" s="61">
        <v>0.18</v>
      </c>
      <c r="J31" s="61">
        <v>0.28000000000000003</v>
      </c>
      <c r="K31" s="61">
        <v>8.0000000000000002E-3</v>
      </c>
      <c r="L31" s="62">
        <v>151240</v>
      </c>
      <c r="N31" s="19"/>
      <c r="O31" s="19"/>
      <c r="P31" s="48"/>
      <c r="Q31" s="19"/>
      <c r="R31" s="12"/>
      <c r="S31" s="12"/>
      <c r="T31" s="31"/>
      <c r="U31" s="31"/>
      <c r="V31" s="31"/>
      <c r="W31" s="31"/>
      <c r="X31" s="31"/>
    </row>
    <row r="32" spans="1:24" x14ac:dyDescent="0.25">
      <c r="A32" s="9">
        <v>23</v>
      </c>
      <c r="B32" s="2">
        <v>45457</v>
      </c>
      <c r="C32" s="2" t="s">
        <v>66</v>
      </c>
      <c r="D32" s="61">
        <v>1.1000000000000001</v>
      </c>
      <c r="E32" s="61">
        <v>10.6</v>
      </c>
      <c r="F32" s="61">
        <v>33.96</v>
      </c>
      <c r="G32" s="61">
        <v>33.97</v>
      </c>
      <c r="H32" s="61">
        <v>0.14699999999999999</v>
      </c>
      <c r="I32" s="64">
        <v>0.17</v>
      </c>
      <c r="J32" s="61">
        <v>0.08</v>
      </c>
      <c r="K32" s="61">
        <v>2E-3</v>
      </c>
      <c r="L32" s="62">
        <v>46520</v>
      </c>
      <c r="N32" s="19"/>
      <c r="O32" s="19"/>
      <c r="P32" s="48"/>
      <c r="Q32" s="19"/>
      <c r="R32" s="12"/>
      <c r="S32" s="12"/>
      <c r="T32" s="31"/>
      <c r="U32" s="31"/>
      <c r="V32" s="31"/>
      <c r="W32" s="31"/>
      <c r="X32" s="31"/>
    </row>
    <row r="33" spans="1:24" x14ac:dyDescent="0.25">
      <c r="A33" s="9">
        <v>24</v>
      </c>
      <c r="B33" s="2">
        <v>45460</v>
      </c>
      <c r="C33" s="2" t="s">
        <v>66</v>
      </c>
      <c r="D33" s="61">
        <v>3</v>
      </c>
      <c r="E33" s="61">
        <v>6.8</v>
      </c>
      <c r="F33" s="61">
        <v>31.36</v>
      </c>
      <c r="G33" s="61">
        <v>32.369999999999997</v>
      </c>
      <c r="H33" s="61">
        <v>0.31900000000000001</v>
      </c>
      <c r="I33" s="61">
        <v>0.31</v>
      </c>
      <c r="J33" s="61">
        <v>0.24</v>
      </c>
      <c r="K33" s="61">
        <v>7.0000000000000001E-3</v>
      </c>
      <c r="L33" s="62">
        <v>121360</v>
      </c>
      <c r="N33" s="19"/>
      <c r="O33" s="19"/>
      <c r="P33" s="48"/>
      <c r="Q33" s="19"/>
      <c r="R33" s="12"/>
      <c r="S33" s="12"/>
      <c r="T33" s="31"/>
      <c r="U33" s="31"/>
      <c r="V33" s="31"/>
      <c r="W33" s="31"/>
      <c r="X33" s="31"/>
    </row>
    <row r="34" spans="1:24" x14ac:dyDescent="0.25">
      <c r="A34" s="21" t="s">
        <v>37</v>
      </c>
      <c r="B34" s="1"/>
      <c r="C34" s="1"/>
      <c r="D34" s="55">
        <f t="shared" ref="D34:K34" si="0">AVERAGE(D10:D33)</f>
        <v>5.4124999999999988</v>
      </c>
      <c r="E34" s="55">
        <f t="shared" si="0"/>
        <v>8.3375000000000004</v>
      </c>
      <c r="F34" s="55">
        <f t="shared" si="0"/>
        <v>32.939166666666672</v>
      </c>
      <c r="G34" s="55">
        <f t="shared" si="0"/>
        <v>34.79999999999999</v>
      </c>
      <c r="H34" s="3">
        <f t="shared" si="0"/>
        <v>0.45991666666666681</v>
      </c>
      <c r="I34" s="3">
        <f t="shared" si="0"/>
        <v>0.42999999999999994</v>
      </c>
      <c r="J34" s="3">
        <f t="shared" si="0"/>
        <v>0.17708333333333334</v>
      </c>
      <c r="K34" s="38">
        <f t="shared" si="0"/>
        <v>5.2083333333333348E-3</v>
      </c>
      <c r="L34" s="49"/>
      <c r="N34" s="49"/>
      <c r="O34" s="49"/>
      <c r="P34" s="6"/>
      <c r="Q34" s="34"/>
      <c r="R34" s="12"/>
      <c r="S34" s="12"/>
      <c r="T34" s="31"/>
      <c r="U34" s="31"/>
      <c r="V34" s="31"/>
      <c r="W34" s="31"/>
      <c r="X34" s="31"/>
    </row>
    <row r="35" spans="1:24" x14ac:dyDescent="0.25">
      <c r="A35" s="8"/>
      <c r="D35" s="16"/>
      <c r="E35" s="16"/>
      <c r="F35" s="16"/>
      <c r="G35" s="16"/>
      <c r="H35" s="16"/>
      <c r="I35" s="16"/>
      <c r="J35" s="16"/>
      <c r="K35" s="16"/>
      <c r="P35" s="6"/>
    </row>
    <row r="36" spans="1:24" x14ac:dyDescent="0.25">
      <c r="A36" s="18" t="s">
        <v>42</v>
      </c>
      <c r="D36" s="16"/>
      <c r="E36" s="16"/>
      <c r="F36" s="17"/>
      <c r="G36" s="17"/>
      <c r="H36" s="17"/>
      <c r="I36" s="17"/>
      <c r="J36" s="17"/>
      <c r="K36" s="17"/>
      <c r="P36" s="6"/>
    </row>
    <row r="37" spans="1:24" x14ac:dyDescent="0.25">
      <c r="A37" s="18" t="s">
        <v>41</v>
      </c>
      <c r="D37" s="16"/>
      <c r="E37" s="16"/>
      <c r="P37" s="6"/>
    </row>
    <row r="38" spans="1:24" ht="15.75" thickBot="1" x14ac:dyDescent="0.3">
      <c r="A38" s="22"/>
      <c r="B38" s="4"/>
      <c r="C38" s="4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1:24" ht="15.75" thickBot="1" x14ac:dyDescent="0.3"/>
    <row r="40" spans="1:24" ht="24" thickBot="1" x14ac:dyDescent="0.4">
      <c r="A40" s="105" t="s">
        <v>32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7"/>
      <c r="Q40" s="10"/>
      <c r="R40" s="10"/>
      <c r="S40" s="10"/>
      <c r="T40" s="10"/>
      <c r="U40" s="10"/>
      <c r="V40" s="10"/>
      <c r="W40" s="10"/>
      <c r="X40" s="10"/>
    </row>
    <row r="41" spans="1:24" x14ac:dyDescent="0.25">
      <c r="A41" s="8"/>
      <c r="P41" s="6"/>
    </row>
    <row r="42" spans="1:24" x14ac:dyDescent="0.25">
      <c r="A42" s="108" t="s">
        <v>8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  <c r="P42" s="6"/>
    </row>
    <row r="43" spans="1:24" ht="18" customHeight="1" x14ac:dyDescent="0.25">
      <c r="A43" s="97" t="s">
        <v>55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9"/>
      <c r="P43" s="6"/>
    </row>
    <row r="44" spans="1:24" ht="18" customHeight="1" x14ac:dyDescent="0.25">
      <c r="A44" s="97" t="s">
        <v>47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P44" s="6"/>
    </row>
    <row r="45" spans="1:24" x14ac:dyDescent="0.25">
      <c r="A45" s="108" t="s">
        <v>9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P45" s="6"/>
    </row>
    <row r="46" spans="1:24" ht="18" customHeight="1" x14ac:dyDescent="0.25">
      <c r="A46" s="97" t="s">
        <v>48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P46" s="6"/>
    </row>
    <row r="47" spans="1:24" ht="17.25" customHeight="1" x14ac:dyDescent="0.25">
      <c r="A47" s="97" t="s">
        <v>49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9"/>
      <c r="P47" s="6"/>
    </row>
    <row r="48" spans="1:24" x14ac:dyDescent="0.25">
      <c r="A48" s="88" t="s">
        <v>60</v>
      </c>
      <c r="B48" s="88"/>
      <c r="C48" s="88"/>
      <c r="D48" s="100" t="s">
        <v>10</v>
      </c>
      <c r="E48" s="101" t="s">
        <v>53</v>
      </c>
      <c r="F48" s="91" t="s">
        <v>61</v>
      </c>
      <c r="G48" s="92"/>
      <c r="H48" s="92"/>
      <c r="I48" s="92"/>
      <c r="J48" s="92"/>
      <c r="K48" s="92"/>
      <c r="L48" s="92"/>
      <c r="M48" s="92"/>
      <c r="N48" s="93"/>
      <c r="P48" s="6"/>
    </row>
    <row r="49" spans="1:16" x14ac:dyDescent="0.25">
      <c r="A49" s="88"/>
      <c r="B49" s="88"/>
      <c r="C49" s="88"/>
      <c r="D49" s="100"/>
      <c r="E49" s="102"/>
      <c r="F49" s="94"/>
      <c r="G49" s="95"/>
      <c r="H49" s="95"/>
      <c r="I49" s="95"/>
      <c r="J49" s="95"/>
      <c r="K49" s="95"/>
      <c r="L49" s="95"/>
      <c r="M49" s="95"/>
      <c r="N49" s="96"/>
      <c r="P49" s="6"/>
    </row>
    <row r="50" spans="1:16" ht="15" customHeight="1" x14ac:dyDescent="0.25">
      <c r="A50" s="82" t="s">
        <v>11</v>
      </c>
      <c r="B50" s="82"/>
      <c r="C50" s="82"/>
      <c r="D50" s="50" t="s">
        <v>5</v>
      </c>
      <c r="E50" s="56">
        <f>E34</f>
        <v>8.3375000000000004</v>
      </c>
      <c r="F50" s="83" t="s">
        <v>33</v>
      </c>
      <c r="G50" s="84"/>
      <c r="H50" s="84"/>
      <c r="I50" s="84"/>
      <c r="J50" s="84"/>
      <c r="K50" s="84"/>
      <c r="L50" s="84"/>
      <c r="M50" s="84"/>
      <c r="N50" s="85"/>
      <c r="P50" s="6"/>
    </row>
    <row r="51" spans="1:16" ht="15" customHeight="1" x14ac:dyDescent="0.25">
      <c r="A51" s="82" t="s">
        <v>12</v>
      </c>
      <c r="B51" s="82"/>
      <c r="C51" s="82"/>
      <c r="D51" s="50" t="s">
        <v>13</v>
      </c>
      <c r="E51" s="56">
        <f>D34</f>
        <v>5.4124999999999988</v>
      </c>
      <c r="F51" s="83" t="s">
        <v>33</v>
      </c>
      <c r="G51" s="84"/>
      <c r="H51" s="84"/>
      <c r="I51" s="84"/>
      <c r="J51" s="84"/>
      <c r="K51" s="84"/>
      <c r="L51" s="84"/>
      <c r="M51" s="84"/>
      <c r="N51" s="85"/>
      <c r="P51" s="6"/>
    </row>
    <row r="52" spans="1:16" ht="15" customHeight="1" x14ac:dyDescent="0.25">
      <c r="A52" s="82" t="s">
        <v>14</v>
      </c>
      <c r="B52" s="82"/>
      <c r="C52" s="82"/>
      <c r="D52" s="50" t="s">
        <v>4</v>
      </c>
      <c r="E52" s="56">
        <f>F34</f>
        <v>32.939166666666672</v>
      </c>
      <c r="F52" s="83" t="s">
        <v>33</v>
      </c>
      <c r="G52" s="84"/>
      <c r="H52" s="84"/>
      <c r="I52" s="84"/>
      <c r="J52" s="84"/>
      <c r="K52" s="84"/>
      <c r="L52" s="84"/>
      <c r="M52" s="84"/>
      <c r="N52" s="85"/>
      <c r="P52" s="6"/>
    </row>
    <row r="53" spans="1:16" ht="15.75" customHeight="1" x14ac:dyDescent="0.25">
      <c r="A53" s="82" t="s">
        <v>14</v>
      </c>
      <c r="B53" s="82"/>
      <c r="C53" s="82"/>
      <c r="D53" s="50" t="s">
        <v>15</v>
      </c>
      <c r="E53" s="56">
        <f>G34</f>
        <v>34.79999999999999</v>
      </c>
      <c r="F53" s="83" t="s">
        <v>33</v>
      </c>
      <c r="G53" s="84"/>
      <c r="H53" s="84"/>
      <c r="I53" s="84"/>
      <c r="J53" s="84"/>
      <c r="K53" s="84"/>
      <c r="L53" s="84"/>
      <c r="M53" s="84"/>
      <c r="N53" s="85"/>
      <c r="P53" s="6"/>
    </row>
    <row r="54" spans="1:16" x14ac:dyDescent="0.25">
      <c r="A54" s="86" t="s">
        <v>16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P54" s="6"/>
    </row>
    <row r="55" spans="1:16" ht="15" customHeight="1" x14ac:dyDescent="0.25">
      <c r="A55" s="88" t="s">
        <v>60</v>
      </c>
      <c r="B55" s="88"/>
      <c r="C55" s="88"/>
      <c r="D55" s="89" t="s">
        <v>10</v>
      </c>
      <c r="E55" s="89" t="s">
        <v>53</v>
      </c>
      <c r="F55" s="91" t="s">
        <v>61</v>
      </c>
      <c r="G55" s="92"/>
      <c r="H55" s="92"/>
      <c r="I55" s="92"/>
      <c r="J55" s="92"/>
      <c r="K55" s="92"/>
      <c r="L55" s="92"/>
      <c r="M55" s="92"/>
      <c r="N55" s="93"/>
      <c r="P55" s="6"/>
    </row>
    <row r="56" spans="1:16" x14ac:dyDescent="0.25">
      <c r="A56" s="88"/>
      <c r="B56" s="88"/>
      <c r="C56" s="88"/>
      <c r="D56" s="90"/>
      <c r="E56" s="90"/>
      <c r="F56" s="94"/>
      <c r="G56" s="95"/>
      <c r="H56" s="95"/>
      <c r="I56" s="95"/>
      <c r="J56" s="95"/>
      <c r="K56" s="95"/>
      <c r="L56" s="95"/>
      <c r="M56" s="95"/>
      <c r="N56" s="96"/>
      <c r="P56" s="6"/>
    </row>
    <row r="57" spans="1:16" x14ac:dyDescent="0.25">
      <c r="A57" s="82" t="s">
        <v>17</v>
      </c>
      <c r="B57" s="82"/>
      <c r="C57" s="82"/>
      <c r="D57" s="50" t="s">
        <v>5</v>
      </c>
      <c r="E57" s="51">
        <f>H34</f>
        <v>0.45991666666666681</v>
      </c>
      <c r="F57" s="83" t="s">
        <v>33</v>
      </c>
      <c r="G57" s="84"/>
      <c r="H57" s="84"/>
      <c r="I57" s="84"/>
      <c r="J57" s="84"/>
      <c r="K57" s="84"/>
      <c r="L57" s="85"/>
      <c r="M57" s="57"/>
      <c r="N57" s="58"/>
      <c r="P57" s="6"/>
    </row>
    <row r="58" spans="1:16" ht="15" customHeight="1" x14ac:dyDescent="0.25">
      <c r="A58" s="82" t="s">
        <v>18</v>
      </c>
      <c r="B58" s="82"/>
      <c r="C58" s="82"/>
      <c r="D58" s="50" t="s">
        <v>19</v>
      </c>
      <c r="E58" s="11">
        <v>8.9600000000000009</v>
      </c>
      <c r="F58" s="83">
        <v>50</v>
      </c>
      <c r="G58" s="84"/>
      <c r="H58" s="84"/>
      <c r="I58" s="84"/>
      <c r="J58" s="84"/>
      <c r="K58" s="84"/>
      <c r="L58" s="85"/>
      <c r="M58" s="57"/>
      <c r="N58" s="58"/>
      <c r="P58" s="6"/>
    </row>
    <row r="59" spans="1:16" ht="15" customHeight="1" x14ac:dyDescent="0.25">
      <c r="A59" s="82" t="s">
        <v>20</v>
      </c>
      <c r="B59" s="82"/>
      <c r="C59" s="82"/>
      <c r="D59" s="50" t="s">
        <v>19</v>
      </c>
      <c r="E59" s="11">
        <v>0.55000000000000004</v>
      </c>
      <c r="F59" s="83">
        <v>5</v>
      </c>
      <c r="G59" s="84"/>
      <c r="H59" s="84"/>
      <c r="I59" s="84"/>
      <c r="J59" s="84"/>
      <c r="K59" s="84"/>
      <c r="L59" s="85"/>
      <c r="M59" s="57"/>
      <c r="N59" s="58"/>
      <c r="P59" s="6"/>
    </row>
    <row r="60" spans="1:16" ht="15" customHeight="1" x14ac:dyDescent="0.25">
      <c r="A60" s="82" t="s">
        <v>21</v>
      </c>
      <c r="B60" s="82"/>
      <c r="C60" s="82"/>
      <c r="D60" s="50" t="s">
        <v>19</v>
      </c>
      <c r="E60" s="41">
        <v>0.192</v>
      </c>
      <c r="F60" s="83">
        <v>4</v>
      </c>
      <c r="G60" s="84"/>
      <c r="H60" s="84"/>
      <c r="I60" s="84"/>
      <c r="J60" s="84"/>
      <c r="K60" s="84"/>
      <c r="L60" s="85"/>
      <c r="M60" s="57"/>
      <c r="N60" s="58"/>
      <c r="P60" s="6"/>
    </row>
    <row r="61" spans="1:16" ht="15" customHeight="1" x14ac:dyDescent="0.25">
      <c r="A61" s="82" t="s">
        <v>22</v>
      </c>
      <c r="B61" s="82"/>
      <c r="C61" s="82"/>
      <c r="D61" s="50" t="s">
        <v>19</v>
      </c>
      <c r="E61" s="11">
        <v>11.365</v>
      </c>
      <c r="F61" s="83">
        <v>100</v>
      </c>
      <c r="G61" s="84"/>
      <c r="H61" s="84"/>
      <c r="I61" s="84"/>
      <c r="J61" s="84"/>
      <c r="K61" s="84"/>
      <c r="L61" s="85"/>
      <c r="M61" s="57"/>
      <c r="N61" s="58"/>
      <c r="P61" s="6"/>
    </row>
    <row r="62" spans="1:16" ht="15" customHeight="1" x14ac:dyDescent="0.25">
      <c r="A62" s="82" t="s">
        <v>23</v>
      </c>
      <c r="B62" s="82"/>
      <c r="C62" s="82"/>
      <c r="D62" s="50" t="s">
        <v>19</v>
      </c>
      <c r="E62" s="11">
        <v>0.26</v>
      </c>
      <c r="F62" s="83">
        <v>18</v>
      </c>
      <c r="G62" s="84"/>
      <c r="H62" s="84"/>
      <c r="I62" s="84"/>
      <c r="J62" s="84"/>
      <c r="K62" s="84"/>
      <c r="L62" s="85"/>
      <c r="M62" s="57"/>
      <c r="N62" s="58"/>
      <c r="P62" s="6"/>
    </row>
    <row r="63" spans="1:16" ht="15" customHeight="1" x14ac:dyDescent="0.25">
      <c r="A63" s="82" t="s">
        <v>24</v>
      </c>
      <c r="B63" s="82"/>
      <c r="C63" s="82"/>
      <c r="D63" s="50" t="s">
        <v>19</v>
      </c>
      <c r="E63" s="11">
        <v>14.21</v>
      </c>
      <c r="F63" s="83">
        <v>500</v>
      </c>
      <c r="G63" s="84"/>
      <c r="H63" s="84"/>
      <c r="I63" s="84"/>
      <c r="J63" s="84"/>
      <c r="K63" s="84"/>
      <c r="L63" s="85"/>
      <c r="M63" s="57"/>
      <c r="N63" s="58"/>
      <c r="P63" s="6"/>
    </row>
    <row r="64" spans="1:16" ht="15" customHeight="1" x14ac:dyDescent="0.25">
      <c r="A64" s="82" t="s">
        <v>25</v>
      </c>
      <c r="B64" s="82"/>
      <c r="C64" s="82"/>
      <c r="D64" s="50" t="s">
        <v>19</v>
      </c>
      <c r="E64" s="11">
        <v>19.152999999999999</v>
      </c>
      <c r="F64" s="83">
        <v>240</v>
      </c>
      <c r="G64" s="84"/>
      <c r="H64" s="84"/>
      <c r="I64" s="84"/>
      <c r="J64" s="84"/>
      <c r="K64" s="84"/>
      <c r="L64" s="85"/>
      <c r="M64" s="57"/>
      <c r="N64" s="58"/>
      <c r="P64" s="6"/>
    </row>
    <row r="65" spans="1:16" ht="15" customHeight="1" x14ac:dyDescent="0.25">
      <c r="A65" s="82" t="s">
        <v>26</v>
      </c>
      <c r="B65" s="82"/>
      <c r="C65" s="82"/>
      <c r="D65" s="50" t="s">
        <v>19</v>
      </c>
      <c r="E65" s="11">
        <v>12.771000000000001</v>
      </c>
      <c r="F65" s="83">
        <v>250</v>
      </c>
      <c r="G65" s="84"/>
      <c r="H65" s="84"/>
      <c r="I65" s="84"/>
      <c r="J65" s="84"/>
      <c r="K65" s="84"/>
      <c r="L65" s="85"/>
      <c r="M65" s="57"/>
      <c r="N65" s="58"/>
      <c r="P65" s="6"/>
    </row>
    <row r="66" spans="1:16" ht="15" customHeight="1" x14ac:dyDescent="0.25">
      <c r="A66" s="82" t="s">
        <v>27</v>
      </c>
      <c r="B66" s="82"/>
      <c r="C66" s="82"/>
      <c r="D66" s="50" t="s">
        <v>6</v>
      </c>
      <c r="E66" s="44">
        <f>K34</f>
        <v>5.2083333333333348E-3</v>
      </c>
      <c r="F66" s="83" t="s">
        <v>33</v>
      </c>
      <c r="G66" s="84"/>
      <c r="H66" s="84"/>
      <c r="I66" s="84"/>
      <c r="J66" s="84"/>
      <c r="K66" s="84"/>
      <c r="L66" s="85"/>
      <c r="M66" s="57"/>
      <c r="N66" s="58"/>
      <c r="P66" s="6"/>
    </row>
    <row r="67" spans="1:16" ht="15" customHeight="1" x14ac:dyDescent="0.25">
      <c r="A67" s="82" t="s">
        <v>28</v>
      </c>
      <c r="B67" s="82"/>
      <c r="C67" s="82"/>
      <c r="D67" s="50" t="s">
        <v>19</v>
      </c>
      <c r="E67" s="11">
        <v>5.9290000000000003</v>
      </c>
      <c r="F67" s="83">
        <v>30</v>
      </c>
      <c r="G67" s="84"/>
      <c r="H67" s="84"/>
      <c r="I67" s="84"/>
      <c r="J67" s="84"/>
      <c r="K67" s="84"/>
      <c r="L67" s="85"/>
      <c r="M67" s="57"/>
      <c r="N67" s="58"/>
      <c r="P67" s="6"/>
    </row>
    <row r="68" spans="1:16" x14ac:dyDescent="0.25">
      <c r="A68" s="82" t="s">
        <v>29</v>
      </c>
      <c r="B68" s="82"/>
      <c r="C68" s="82"/>
      <c r="D68" s="50" t="s">
        <v>19</v>
      </c>
      <c r="E68" s="41">
        <v>0.115</v>
      </c>
      <c r="F68" s="83">
        <v>5</v>
      </c>
      <c r="G68" s="84"/>
      <c r="H68" s="84"/>
      <c r="I68" s="84"/>
      <c r="J68" s="84"/>
      <c r="K68" s="84"/>
      <c r="L68" s="85"/>
      <c r="M68" s="57"/>
      <c r="N68" s="58"/>
      <c r="P68" s="6"/>
    </row>
    <row r="69" spans="1:16" ht="15" customHeight="1" x14ac:dyDescent="0.25">
      <c r="A69" s="82" t="s">
        <v>30</v>
      </c>
      <c r="B69" s="82"/>
      <c r="C69" s="82"/>
      <c r="D69" s="50" t="s">
        <v>19</v>
      </c>
      <c r="E69" s="11">
        <v>1.3560000000000001</v>
      </c>
      <c r="F69" s="83">
        <v>10</v>
      </c>
      <c r="G69" s="84"/>
      <c r="H69" s="84"/>
      <c r="I69" s="84"/>
      <c r="J69" s="84"/>
      <c r="K69" s="84"/>
      <c r="L69" s="85"/>
      <c r="M69" s="57"/>
      <c r="N69" s="58"/>
      <c r="P69" s="6"/>
    </row>
    <row r="70" spans="1:16" ht="15" customHeight="1" x14ac:dyDescent="0.25">
      <c r="A70" s="82" t="s">
        <v>50</v>
      </c>
      <c r="B70" s="82"/>
      <c r="C70" s="82"/>
      <c r="D70" s="50" t="s">
        <v>19</v>
      </c>
      <c r="E70" s="11">
        <v>2.6150000000000002</v>
      </c>
      <c r="F70" s="83" t="s">
        <v>33</v>
      </c>
      <c r="G70" s="84"/>
      <c r="H70" s="84"/>
      <c r="I70" s="84"/>
      <c r="J70" s="84"/>
      <c r="K70" s="84"/>
      <c r="L70" s="85"/>
      <c r="M70" s="57"/>
      <c r="N70" s="58"/>
      <c r="P70" s="6"/>
    </row>
    <row r="71" spans="1:16" ht="15" customHeight="1" x14ac:dyDescent="0.25">
      <c r="A71" s="82" t="s">
        <v>51</v>
      </c>
      <c r="B71" s="82"/>
      <c r="C71" s="82"/>
      <c r="D71" s="50" t="s">
        <v>5</v>
      </c>
      <c r="E71" s="11">
        <v>1.5</v>
      </c>
      <c r="F71" s="83" t="s">
        <v>33</v>
      </c>
      <c r="G71" s="84"/>
      <c r="H71" s="84"/>
      <c r="I71" s="84"/>
      <c r="J71" s="84"/>
      <c r="K71" s="84"/>
      <c r="L71" s="85"/>
      <c r="M71" s="57"/>
      <c r="N71" s="58"/>
      <c r="P71" s="6"/>
    </row>
    <row r="72" spans="1:16" ht="15" customHeight="1" x14ac:dyDescent="0.25">
      <c r="A72" s="76" t="s">
        <v>43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P72" s="6"/>
    </row>
    <row r="73" spans="1:16" ht="24.75" customHeight="1" x14ac:dyDescent="0.25">
      <c r="A73" s="78" t="s">
        <v>45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6"/>
    </row>
    <row r="74" spans="1:16" ht="15" customHeight="1" x14ac:dyDescent="0.25">
      <c r="A74" s="76" t="s">
        <v>44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P74" s="6"/>
    </row>
    <row r="75" spans="1:16" ht="25.5" customHeight="1" x14ac:dyDescent="0.25">
      <c r="A75" s="78" t="s">
        <v>46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6"/>
    </row>
    <row r="76" spans="1:16" ht="18" customHeight="1" thickBot="1" x14ac:dyDescent="0.3">
      <c r="A76" s="80" t="s">
        <v>52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4"/>
      <c r="P76" s="5"/>
    </row>
    <row r="77" spans="1:16" ht="1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</row>
    <row r="78" spans="1:1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6" ht="1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</sheetData>
  <mergeCells count="66">
    <mergeCell ref="A72:N72"/>
    <mergeCell ref="A73:N73"/>
    <mergeCell ref="A74:N74"/>
    <mergeCell ref="A75:N75"/>
    <mergeCell ref="A76:N76"/>
    <mergeCell ref="A69:C69"/>
    <mergeCell ref="F69:L69"/>
    <mergeCell ref="A70:C70"/>
    <mergeCell ref="F70:L70"/>
    <mergeCell ref="A71:C71"/>
    <mergeCell ref="F71:L71"/>
    <mergeCell ref="A66:C66"/>
    <mergeCell ref="F66:L66"/>
    <mergeCell ref="A67:C67"/>
    <mergeCell ref="F67:L67"/>
    <mergeCell ref="A68:C68"/>
    <mergeCell ref="F68:L68"/>
    <mergeCell ref="A63:C63"/>
    <mergeCell ref="F63:L63"/>
    <mergeCell ref="A64:C64"/>
    <mergeCell ref="F64:L64"/>
    <mergeCell ref="A65:C65"/>
    <mergeCell ref="F65:L65"/>
    <mergeCell ref="A60:C60"/>
    <mergeCell ref="F60:L60"/>
    <mergeCell ref="A61:C61"/>
    <mergeCell ref="F61:L61"/>
    <mergeCell ref="A62:C62"/>
    <mergeCell ref="F62:L62"/>
    <mergeCell ref="A57:C57"/>
    <mergeCell ref="F57:L57"/>
    <mergeCell ref="A58:C58"/>
    <mergeCell ref="F58:L58"/>
    <mergeCell ref="A59:C59"/>
    <mergeCell ref="F59:L59"/>
    <mergeCell ref="A53:C53"/>
    <mergeCell ref="F53:N53"/>
    <mergeCell ref="A54:N54"/>
    <mergeCell ref="A55:C56"/>
    <mergeCell ref="D55:D56"/>
    <mergeCell ref="E55:E56"/>
    <mergeCell ref="F55:N56"/>
    <mergeCell ref="A50:C50"/>
    <mergeCell ref="F50:N50"/>
    <mergeCell ref="A51:C51"/>
    <mergeCell ref="F51:N51"/>
    <mergeCell ref="A52:C52"/>
    <mergeCell ref="F52:N52"/>
    <mergeCell ref="A46:N46"/>
    <mergeCell ref="A47:N47"/>
    <mergeCell ref="A48:C49"/>
    <mergeCell ref="D48:D49"/>
    <mergeCell ref="E48:E49"/>
    <mergeCell ref="F48:N49"/>
    <mergeCell ref="A45:N45"/>
    <mergeCell ref="A1:B2"/>
    <mergeCell ref="C1:C2"/>
    <mergeCell ref="D1:O1"/>
    <mergeCell ref="P1:P2"/>
    <mergeCell ref="D2:O2"/>
    <mergeCell ref="A4:P4"/>
    <mergeCell ref="M8:P8"/>
    <mergeCell ref="A40:P40"/>
    <mergeCell ref="A42:N42"/>
    <mergeCell ref="A43:N43"/>
    <mergeCell ref="A44:N4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k 9 k V M a M p Q O k A A A A 9 Q A A A B I A H A B D b 2 5 m a W c v U G F j a 2 F n Z S 5 4 b W w g o h g A K K A U A A A A A A A A A A A A A A A A A A A A A A A A A A A A h Y 9 B D o I w F E S v Q r q n R Y w G y a c s X J l I Y q I x b p t S o R E + h h b L 3 V x 4 J K 8 g R l F 3 L m f e W 8 z c r z d I + 7 r y L q o 1 u s G E T G h A P I W y y T U W C e n s 0 Y 9 I y m E j 5 E k U y h t k N H F v 8 o S U 1 p 5 j x p x z 1 E 1 p 0 x Y s D I I J O 2 T r r S x V L c h H 1 v 9 l X 6 O x A q U i H P a v M T y k i 4 j O 5 s M k Y G M H m c Y v D w f 2 p D 8 l L L v K d q 3 i 2 v q r H b A x A n t f 4 A 9 Q S w M E F A A C A A g A C k 9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p P Z F Q o i k e 4 D g A A A B E A A A A T A B w A R m 9 y b X V s Y X M v U 2 V j d G l v b j E u b S C i G A A o o B Q A A A A A A A A A A A A A A A A A A A A A A A A A A A A r T k 0 u y c z P U w i G 0 I b W A F B L A Q I t A B Q A A g A I A A p P Z F T G j K U D p A A A A P U A A A A S A A A A A A A A A A A A A A A A A A A A A A B D b 2 5 m a W c v U G F j a 2 F n Z S 5 4 b W x Q S w E C L Q A U A A I A C A A K T 2 R U D 8 r p q 6 Q A A A D p A A A A E w A A A A A A A A A A A A A A A A D w A A A A W 0 N v b n R l b n R f V H l w Z X N d L n h t b F B L A Q I t A B Q A A g A I A A p P Z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m A d L i 0 z n o Q L C l s i p 0 m t U 6 A A A A A A I A A A A A A A N m A A D A A A A A E A A A A K m 3 x f y B M o o I N P h N 6 F V C j N w A A A A A B I A A A K A A A A A Q A A A A I 6 w K O 4 a w Q g P 9 3 6 V U J p F u h l A A A A D x K N C t N G r D n I N b W b E v 5 1 Q u U V Q u L i f x M i m E 9 N / x Z S y 4 d x l D c S 7 D j E m t S C Z / q P / R a J l 8 M Q p g Y a a R / B A l k S U P U k d K R v 9 r w c W c e Q G 5 4 U I M N g x l q x Q A A A A G Q X 7 U 3 o U V x L q v 8 V P t i 3 d A m S 6 z h Q = = < / D a t a M a s h u p > 
</file>

<file path=customXml/itemProps1.xml><?xml version="1.0" encoding="utf-8"?>
<ds:datastoreItem xmlns:ds="http://schemas.openxmlformats.org/officeDocument/2006/customXml" ds:itemID="{721FCEB7-5286-422D-B713-55C47D0A44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Lotto 1-24</vt:lpstr>
      <vt:lpstr>Lotto 2-24</vt:lpstr>
      <vt:lpstr>Lotto 3-24</vt:lpstr>
      <vt:lpstr>Lotto 4-24</vt:lpstr>
      <vt:lpstr>Lotto 5-24</vt:lpstr>
      <vt:lpstr>Lotto 6-24</vt:lpstr>
      <vt:lpstr>Lotto 7-24</vt:lpstr>
      <vt:lpstr>Lotto 8-24</vt:lpstr>
      <vt:lpstr>Lotto 9-24</vt:lpstr>
      <vt:lpstr>Lotto 10-24</vt:lpstr>
      <vt:lpstr>Lotto 11-24</vt:lpstr>
      <vt:lpstr>Lotto 12-24</vt:lpstr>
      <vt:lpstr>Lotto 13-24</vt:lpstr>
      <vt:lpstr>Lotto 14-24</vt:lpstr>
      <vt:lpstr>Lotto 15-24</vt:lpstr>
      <vt:lpstr>Lotto 16-24</vt:lpstr>
      <vt:lpstr>Lotto 17-24</vt:lpstr>
      <vt:lpstr>Lotto 18-24</vt:lpstr>
      <vt:lpstr>Lotto 19-24</vt:lpstr>
      <vt:lpstr>Lotto 20-24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2025-04-16T07:02:27Z</dcterms:modified>
</cp:coreProperties>
</file>