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Questa_cartella_di_lavoro" defaultThemeVersion="124226"/>
  <xr:revisionPtr revIDLastSave="0" documentId="13_ncr:1_{413D0E58-F40D-4955-8D43-015C046AE934}" xr6:coauthVersionLast="47" xr6:coauthVersionMax="47" xr10:uidLastSave="{00000000-0000-0000-0000-000000000000}"/>
  <bookViews>
    <workbookView xWindow="28680" yWindow="-75" windowWidth="29040" windowHeight="15720" tabRatio="763" xr2:uid="{00000000-000D-0000-FFFF-FFFF00000000}"/>
  </bookViews>
  <sheets>
    <sheet name="Lotto 1-25" sheetId="97" r:id="rId1"/>
    <sheet name="Lotto 2-25" sheetId="98" r:id="rId2"/>
    <sheet name="Lotto 3-25" sheetId="99" r:id="rId3"/>
    <sheet name="Lotto 4-25" sheetId="100" r:id="rId4"/>
    <sheet name="Lotto 5-25" sheetId="101" r:id="rId5"/>
    <sheet name="Lotto 6-25" sheetId="102" r:id="rId6"/>
    <sheet name="Lotto 7-25" sheetId="103" r:id="rId7"/>
    <sheet name="Lotto 8-25" sheetId="104" r:id="rId8"/>
    <sheet name="Lotto 9-25" sheetId="105" r:id="rId9"/>
    <sheet name="Lotto 10-25" sheetId="106" r:id="rId10"/>
    <sheet name="Lotto 11-25" sheetId="107" r:id="rId11"/>
    <sheet name="Lotto 12-25" sheetId="108" r:id="rId12"/>
    <sheet name="Lotto 13-25" sheetId="109" r:id="rId13"/>
    <sheet name="Lotto 14-25" sheetId="110" r:id="rId14"/>
    <sheet name="Lotto 15-25" sheetId="111" r:id="rId15"/>
    <sheet name="Lotto 16-25" sheetId="112" r:id="rId16"/>
    <sheet name="Lotto 17-25" sheetId="113" r:id="rId17"/>
  </sheets>
  <externalReferences>
    <externalReference r:id="rId18"/>
    <externalReference r:id="rId19"/>
    <externalReference r:id="rId2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13" l="1"/>
  <c r="C18" i="113"/>
  <c r="C19" i="113"/>
  <c r="C20" i="113"/>
  <c r="C21" i="113"/>
  <c r="C22" i="113"/>
  <c r="C23" i="113"/>
  <c r="C24" i="113"/>
  <c r="C25" i="113"/>
  <c r="C26" i="113"/>
  <c r="C27" i="113"/>
  <c r="C28" i="113"/>
  <c r="C29" i="113"/>
  <c r="C30" i="113"/>
  <c r="C31" i="113"/>
  <c r="C32" i="113"/>
  <c r="C33" i="113"/>
  <c r="C16" i="113"/>
  <c r="B17" i="113"/>
  <c r="B18" i="113"/>
  <c r="B19" i="113"/>
  <c r="B20" i="113"/>
  <c r="B21" i="113"/>
  <c r="B22" i="113"/>
  <c r="B23" i="113"/>
  <c r="B24" i="113"/>
  <c r="B25" i="113"/>
  <c r="B26" i="113"/>
  <c r="B27" i="113"/>
  <c r="B28" i="113"/>
  <c r="B29" i="113"/>
  <c r="B30" i="113"/>
  <c r="B31" i="113"/>
  <c r="B32" i="113"/>
  <c r="B33" i="113"/>
  <c r="B16" i="113"/>
  <c r="C11" i="113"/>
  <c r="C12" i="113"/>
  <c r="C13" i="113"/>
  <c r="C14" i="113"/>
  <c r="C15" i="113"/>
  <c r="C10" i="113"/>
  <c r="B11" i="113"/>
  <c r="B12" i="113"/>
  <c r="B13" i="113"/>
  <c r="B14" i="113"/>
  <c r="B15" i="113"/>
  <c r="B10" i="113"/>
  <c r="K34" i="113"/>
  <c r="E66" i="113" s="1"/>
  <c r="J34" i="113"/>
  <c r="I34" i="113"/>
  <c r="H34" i="113"/>
  <c r="E57" i="113" s="1"/>
  <c r="G34" i="113"/>
  <c r="E53" i="113" s="1"/>
  <c r="F34" i="113"/>
  <c r="E52" i="113" s="1"/>
  <c r="E34" i="113"/>
  <c r="E50" i="113" s="1"/>
  <c r="D34" i="113"/>
  <c r="E51" i="113" s="1"/>
  <c r="C11" i="112"/>
  <c r="C12" i="112"/>
  <c r="C13" i="112"/>
  <c r="C14" i="112"/>
  <c r="C15" i="112"/>
  <c r="C16" i="112"/>
  <c r="C17" i="112"/>
  <c r="C18" i="112"/>
  <c r="C19" i="112"/>
  <c r="C20" i="112"/>
  <c r="C21" i="112"/>
  <c r="C22" i="112"/>
  <c r="C23" i="112"/>
  <c r="C24" i="112"/>
  <c r="C25" i="112"/>
  <c r="C26" i="112"/>
  <c r="C27" i="112"/>
  <c r="C28" i="112"/>
  <c r="C29" i="112"/>
  <c r="C30" i="112"/>
  <c r="C31" i="112"/>
  <c r="C32" i="112"/>
  <c r="C33" i="112"/>
  <c r="C10" i="112"/>
  <c r="B11" i="112"/>
  <c r="B12" i="112"/>
  <c r="B13" i="112"/>
  <c r="B14" i="112"/>
  <c r="B15" i="112"/>
  <c r="B16" i="112"/>
  <c r="B17" i="112"/>
  <c r="B18" i="112"/>
  <c r="B19" i="112"/>
  <c r="B20" i="112"/>
  <c r="B21" i="112"/>
  <c r="B22" i="112"/>
  <c r="B23" i="112"/>
  <c r="B24" i="112"/>
  <c r="B25" i="112"/>
  <c r="B26" i="112"/>
  <c r="B27" i="112"/>
  <c r="B28" i="112"/>
  <c r="B29" i="112"/>
  <c r="B30" i="112"/>
  <c r="B31" i="112"/>
  <c r="B32" i="112"/>
  <c r="B33" i="112"/>
  <c r="B10" i="112"/>
  <c r="K34" i="112"/>
  <c r="E66" i="112" s="1"/>
  <c r="J34" i="112"/>
  <c r="I34" i="112"/>
  <c r="H34" i="112"/>
  <c r="E57" i="112" s="1"/>
  <c r="G34" i="112"/>
  <c r="E53" i="112" s="1"/>
  <c r="F34" i="112"/>
  <c r="E52" i="112" s="1"/>
  <c r="E34" i="112"/>
  <c r="E50" i="112" s="1"/>
  <c r="D34" i="112"/>
  <c r="E51" i="112" s="1"/>
  <c r="C11" i="111" l="1"/>
  <c r="C12" i="111"/>
  <c r="C13" i="111"/>
  <c r="C14" i="111"/>
  <c r="C15" i="111"/>
  <c r="C16" i="111"/>
  <c r="C17" i="111"/>
  <c r="C18" i="111"/>
  <c r="C19" i="111"/>
  <c r="C20" i="111"/>
  <c r="C21" i="111"/>
  <c r="C22" i="111"/>
  <c r="C23" i="111"/>
  <c r="C24" i="111"/>
  <c r="C25" i="111"/>
  <c r="C26" i="111"/>
  <c r="C27" i="111"/>
  <c r="C28" i="111"/>
  <c r="C29" i="111"/>
  <c r="C30" i="111"/>
  <c r="C31" i="111"/>
  <c r="C32" i="111"/>
  <c r="C33" i="111"/>
  <c r="C10" i="111"/>
  <c r="B11" i="111"/>
  <c r="B12" i="111"/>
  <c r="B13" i="111"/>
  <c r="B14" i="111"/>
  <c r="B15" i="111"/>
  <c r="B16" i="111"/>
  <c r="B17" i="111"/>
  <c r="B18" i="111"/>
  <c r="B19" i="111"/>
  <c r="B20" i="111"/>
  <c r="B21" i="111"/>
  <c r="B22" i="111"/>
  <c r="B23" i="111"/>
  <c r="B24" i="111"/>
  <c r="B25" i="111"/>
  <c r="B26" i="111"/>
  <c r="B27" i="111"/>
  <c r="B28" i="111"/>
  <c r="B29" i="111"/>
  <c r="B30" i="111"/>
  <c r="B31" i="111"/>
  <c r="B32" i="111"/>
  <c r="B33" i="111"/>
  <c r="B10" i="111"/>
  <c r="K34" i="111" l="1"/>
  <c r="E66" i="111" s="1"/>
  <c r="J34" i="111"/>
  <c r="I34" i="111"/>
  <c r="H34" i="111"/>
  <c r="G34" i="111"/>
  <c r="E53" i="111" s="1"/>
  <c r="F34" i="111"/>
  <c r="E34" i="111"/>
  <c r="E50" i="111" s="1"/>
  <c r="D34" i="111"/>
  <c r="E51" i="111" s="1"/>
  <c r="C11" i="110"/>
  <c r="C12" i="110"/>
  <c r="C13" i="110"/>
  <c r="C14" i="110"/>
  <c r="C15" i="110"/>
  <c r="C16" i="110"/>
  <c r="C17" i="110"/>
  <c r="C18" i="110"/>
  <c r="C19" i="110"/>
  <c r="C20" i="110"/>
  <c r="C21" i="110"/>
  <c r="C22" i="110"/>
  <c r="C23" i="110"/>
  <c r="C24" i="110"/>
  <c r="C25" i="110"/>
  <c r="C26" i="110"/>
  <c r="C27" i="110"/>
  <c r="C28" i="110"/>
  <c r="C29" i="110"/>
  <c r="C30" i="110"/>
  <c r="C31" i="110"/>
  <c r="C32" i="110"/>
  <c r="C33" i="110"/>
  <c r="C10" i="110"/>
  <c r="B11" i="110"/>
  <c r="B12" i="110"/>
  <c r="B13" i="110"/>
  <c r="B14" i="110"/>
  <c r="B15" i="110"/>
  <c r="B16" i="110"/>
  <c r="B17" i="110"/>
  <c r="B18" i="110"/>
  <c r="B19" i="110"/>
  <c r="B20" i="110"/>
  <c r="B21" i="110"/>
  <c r="B22" i="110"/>
  <c r="B23" i="110"/>
  <c r="B24" i="110"/>
  <c r="B25" i="110"/>
  <c r="B26" i="110"/>
  <c r="B27" i="110"/>
  <c r="B28" i="110"/>
  <c r="B29" i="110"/>
  <c r="B30" i="110"/>
  <c r="B31" i="110"/>
  <c r="B32" i="110"/>
  <c r="B33" i="110"/>
  <c r="B10" i="110"/>
  <c r="K34" i="110"/>
  <c r="E66" i="110" s="1"/>
  <c r="J34" i="110"/>
  <c r="I34" i="110"/>
  <c r="H34" i="110"/>
  <c r="E57" i="110" s="1"/>
  <c r="G34" i="110"/>
  <c r="E53" i="110" s="1"/>
  <c r="F34" i="110"/>
  <c r="E52" i="110" s="1"/>
  <c r="E34" i="110"/>
  <c r="E50" i="110" s="1"/>
  <c r="D34" i="110"/>
  <c r="E51" i="110" s="1"/>
  <c r="E57" i="111" l="1"/>
  <c r="E52" i="111"/>
  <c r="B11" i="109"/>
  <c r="B12" i="109"/>
  <c r="B13" i="109"/>
  <c r="B14" i="109"/>
  <c r="B15" i="109"/>
  <c r="B16" i="109"/>
  <c r="B17" i="109"/>
  <c r="B18" i="109"/>
  <c r="B19" i="109"/>
  <c r="B20" i="109"/>
  <c r="B21" i="109"/>
  <c r="B22" i="109"/>
  <c r="B23" i="109"/>
  <c r="B24" i="109"/>
  <c r="B25" i="109"/>
  <c r="B26" i="109"/>
  <c r="B27" i="109"/>
  <c r="B28" i="109"/>
  <c r="B29" i="109"/>
  <c r="B30" i="109"/>
  <c r="B31" i="109"/>
  <c r="B32" i="109"/>
  <c r="B33" i="109"/>
  <c r="B10" i="109"/>
  <c r="C11" i="109"/>
  <c r="C12" i="109"/>
  <c r="C13" i="109"/>
  <c r="C14" i="109"/>
  <c r="C15" i="109"/>
  <c r="C16" i="109"/>
  <c r="C17" i="109"/>
  <c r="C18" i="109"/>
  <c r="C19" i="109"/>
  <c r="C20" i="109"/>
  <c r="C21" i="109"/>
  <c r="C22" i="109"/>
  <c r="C23" i="109"/>
  <c r="C24" i="109"/>
  <c r="C25" i="109"/>
  <c r="C26" i="109"/>
  <c r="C27" i="109"/>
  <c r="C28" i="109"/>
  <c r="C29" i="109"/>
  <c r="C30" i="109"/>
  <c r="C31" i="109"/>
  <c r="C32" i="109"/>
  <c r="C33" i="109"/>
  <c r="C10" i="109"/>
  <c r="K34" i="109" l="1"/>
  <c r="J34" i="109"/>
  <c r="I34" i="109"/>
  <c r="H34" i="109"/>
  <c r="G34" i="109"/>
  <c r="E53" i="109" s="1"/>
  <c r="F34" i="109"/>
  <c r="E34" i="109"/>
  <c r="E50" i="109" s="1"/>
  <c r="E51" i="109"/>
  <c r="E66" i="109" l="1"/>
  <c r="E52" i="109"/>
  <c r="E57" i="109"/>
  <c r="C11" i="108"/>
  <c r="C12" i="108"/>
  <c r="C13" i="108"/>
  <c r="C14" i="108"/>
  <c r="C15" i="108"/>
  <c r="C16" i="108"/>
  <c r="C17" i="108"/>
  <c r="C18" i="108"/>
  <c r="C19" i="108"/>
  <c r="C20" i="108"/>
  <c r="C21" i="108"/>
  <c r="C22" i="108"/>
  <c r="C23" i="108"/>
  <c r="C24" i="108"/>
  <c r="C25" i="108"/>
  <c r="C26" i="108"/>
  <c r="C27" i="108"/>
  <c r="C28" i="108"/>
  <c r="C29" i="108"/>
  <c r="C30" i="108"/>
  <c r="C31" i="108"/>
  <c r="C32" i="108"/>
  <c r="C33" i="108"/>
  <c r="C10" i="108"/>
  <c r="B11" i="108"/>
  <c r="B12" i="108"/>
  <c r="B13" i="108"/>
  <c r="B14" i="108"/>
  <c r="B15" i="108"/>
  <c r="B16" i="108"/>
  <c r="B17" i="108"/>
  <c r="B18" i="108"/>
  <c r="B19" i="108"/>
  <c r="B20" i="108"/>
  <c r="B21" i="108"/>
  <c r="B22" i="108"/>
  <c r="B23" i="108"/>
  <c r="B24" i="108"/>
  <c r="B25" i="108"/>
  <c r="B26" i="108"/>
  <c r="B27" i="108"/>
  <c r="B28" i="108"/>
  <c r="B29" i="108"/>
  <c r="B30" i="108"/>
  <c r="B31" i="108"/>
  <c r="B32" i="108"/>
  <c r="B33" i="108"/>
  <c r="B10" i="108"/>
  <c r="K34" i="108" l="1"/>
  <c r="J34" i="108"/>
  <c r="I34" i="108"/>
  <c r="H34" i="108"/>
  <c r="G34" i="108"/>
  <c r="E53" i="108" s="1"/>
  <c r="F34" i="108"/>
  <c r="E34" i="108"/>
  <c r="E50" i="108" s="1"/>
  <c r="D34" i="108"/>
  <c r="E51" i="108" s="1"/>
  <c r="C11" i="107"/>
  <c r="C12" i="107"/>
  <c r="C13" i="107"/>
  <c r="C14" i="107"/>
  <c r="C15" i="107"/>
  <c r="C16" i="107"/>
  <c r="C17" i="107"/>
  <c r="C18" i="107"/>
  <c r="C19" i="107"/>
  <c r="C20" i="107"/>
  <c r="C21" i="107"/>
  <c r="C22" i="107"/>
  <c r="C23" i="107"/>
  <c r="C24" i="107"/>
  <c r="C25" i="107"/>
  <c r="C26" i="107"/>
  <c r="C27" i="107"/>
  <c r="C28" i="107"/>
  <c r="C29" i="107"/>
  <c r="C30" i="107"/>
  <c r="C31" i="107"/>
  <c r="C32" i="107"/>
  <c r="C33" i="107"/>
  <c r="C10" i="107"/>
  <c r="B11" i="107"/>
  <c r="B12" i="107"/>
  <c r="B13" i="107"/>
  <c r="B14" i="107"/>
  <c r="B15" i="107"/>
  <c r="B16" i="107"/>
  <c r="B17" i="107"/>
  <c r="B18" i="107"/>
  <c r="B19" i="107"/>
  <c r="B20" i="107"/>
  <c r="B21" i="107"/>
  <c r="B22" i="107"/>
  <c r="B23" i="107"/>
  <c r="B24" i="107"/>
  <c r="B25" i="107"/>
  <c r="B26" i="107"/>
  <c r="B27" i="107"/>
  <c r="B28" i="107"/>
  <c r="B29" i="107"/>
  <c r="B30" i="107"/>
  <c r="B31" i="107"/>
  <c r="B32" i="107"/>
  <c r="B33" i="107"/>
  <c r="B10" i="107"/>
  <c r="E66" i="108" l="1"/>
  <c r="E57" i="108"/>
  <c r="E52" i="108"/>
  <c r="K34" i="107"/>
  <c r="J34" i="107"/>
  <c r="I34" i="107"/>
  <c r="H34" i="107"/>
  <c r="G34" i="107"/>
  <c r="E53" i="107" s="1"/>
  <c r="F34" i="107"/>
  <c r="E34" i="107"/>
  <c r="E50" i="107" s="1"/>
  <c r="D34" i="107"/>
  <c r="E51" i="107" s="1"/>
  <c r="E66" i="107" l="1"/>
  <c r="E57" i="107"/>
  <c r="E52" i="107"/>
  <c r="E57" i="106"/>
  <c r="E57" i="105" l="1"/>
  <c r="C11" i="106"/>
  <c r="C12" i="106"/>
  <c r="C13" i="106"/>
  <c r="C14" i="106"/>
  <c r="C15" i="106"/>
  <c r="C16" i="106"/>
  <c r="C17" i="106"/>
  <c r="C18" i="106"/>
  <c r="C19" i="106"/>
  <c r="C20" i="106"/>
  <c r="C21" i="106"/>
  <c r="C22" i="106"/>
  <c r="C23" i="106"/>
  <c r="C24" i="106"/>
  <c r="C25" i="106"/>
  <c r="C26" i="106"/>
  <c r="C27" i="106"/>
  <c r="C28" i="106"/>
  <c r="C29" i="106"/>
  <c r="C30" i="106"/>
  <c r="C31" i="106"/>
  <c r="C32" i="106"/>
  <c r="C33" i="106"/>
  <c r="C10" i="106"/>
  <c r="B11" i="106"/>
  <c r="B12" i="106"/>
  <c r="B13" i="106"/>
  <c r="B14" i="106"/>
  <c r="B15" i="106"/>
  <c r="B16" i="106"/>
  <c r="B17" i="106"/>
  <c r="B18" i="106"/>
  <c r="B19" i="106"/>
  <c r="B20" i="106"/>
  <c r="B21" i="106"/>
  <c r="B22" i="106"/>
  <c r="B23" i="106"/>
  <c r="B24" i="106"/>
  <c r="B25" i="106"/>
  <c r="B26" i="106"/>
  <c r="B27" i="106"/>
  <c r="B28" i="106"/>
  <c r="B29" i="106"/>
  <c r="B30" i="106"/>
  <c r="B31" i="106"/>
  <c r="B32" i="106"/>
  <c r="B33" i="106"/>
  <c r="B10" i="106"/>
  <c r="K34" i="106"/>
  <c r="E66" i="106" s="1"/>
  <c r="J34" i="106"/>
  <c r="I34" i="106"/>
  <c r="H34" i="106"/>
  <c r="G34" i="106"/>
  <c r="E53" i="106" s="1"/>
  <c r="F34" i="106"/>
  <c r="E52" i="106" s="1"/>
  <c r="E34" i="106"/>
  <c r="E50" i="106" s="1"/>
  <c r="D34" i="106"/>
  <c r="E51" i="106" s="1"/>
  <c r="E66" i="104"/>
  <c r="E57" i="104"/>
  <c r="C11" i="105"/>
  <c r="C12" i="105"/>
  <c r="C13" i="105"/>
  <c r="C14" i="105"/>
  <c r="C15" i="105"/>
  <c r="C16" i="105"/>
  <c r="C17" i="105"/>
  <c r="C18" i="105"/>
  <c r="C19" i="105"/>
  <c r="C20" i="105"/>
  <c r="C21" i="105"/>
  <c r="C22" i="105"/>
  <c r="C23" i="105"/>
  <c r="C24" i="105"/>
  <c r="C25" i="105"/>
  <c r="C26" i="105"/>
  <c r="C27" i="105"/>
  <c r="C28" i="105"/>
  <c r="C29" i="105"/>
  <c r="C30" i="105"/>
  <c r="C31" i="105"/>
  <c r="C32" i="105"/>
  <c r="C33" i="105"/>
  <c r="C10" i="105"/>
  <c r="B11" i="105"/>
  <c r="B12" i="105"/>
  <c r="B13" i="105"/>
  <c r="B14" i="105"/>
  <c r="B15" i="105"/>
  <c r="B16" i="105"/>
  <c r="B17" i="105"/>
  <c r="B18" i="105"/>
  <c r="B19" i="105"/>
  <c r="B20" i="105"/>
  <c r="B21" i="105"/>
  <c r="B22" i="105"/>
  <c r="B23" i="105"/>
  <c r="B24" i="105"/>
  <c r="B25" i="105"/>
  <c r="B26" i="105"/>
  <c r="B27" i="105"/>
  <c r="B28" i="105"/>
  <c r="B29" i="105"/>
  <c r="B30" i="105"/>
  <c r="B31" i="105"/>
  <c r="B32" i="105"/>
  <c r="B33" i="105"/>
  <c r="B10" i="105"/>
  <c r="K34" i="105"/>
  <c r="E66" i="105" s="1"/>
  <c r="J34" i="105"/>
  <c r="I34" i="105"/>
  <c r="H34" i="105"/>
  <c r="G34" i="105"/>
  <c r="E53" i="105" s="1"/>
  <c r="F34" i="105"/>
  <c r="E52" i="105" s="1"/>
  <c r="E34" i="105"/>
  <c r="E50" i="105" s="1"/>
  <c r="D34" i="105"/>
  <c r="E51" i="105" s="1"/>
  <c r="C11" i="104"/>
  <c r="C12" i="104"/>
  <c r="C13" i="104"/>
  <c r="C14" i="104"/>
  <c r="C15" i="104"/>
  <c r="C16" i="104"/>
  <c r="C17" i="104"/>
  <c r="C18" i="104"/>
  <c r="C19" i="104"/>
  <c r="C20" i="104"/>
  <c r="C21" i="104"/>
  <c r="C22" i="104"/>
  <c r="C23" i="104"/>
  <c r="C24" i="104"/>
  <c r="C25" i="104"/>
  <c r="C26" i="104"/>
  <c r="C27" i="104"/>
  <c r="C28" i="104"/>
  <c r="C29" i="104"/>
  <c r="C30" i="104"/>
  <c r="C31" i="104"/>
  <c r="C32" i="104"/>
  <c r="C33" i="104"/>
  <c r="C10" i="104"/>
  <c r="B11" i="104"/>
  <c r="B12" i="104"/>
  <c r="B13" i="104"/>
  <c r="B14" i="104"/>
  <c r="B15" i="104"/>
  <c r="B16" i="104"/>
  <c r="B17" i="104"/>
  <c r="B18" i="104"/>
  <c r="B19" i="104"/>
  <c r="B20" i="104"/>
  <c r="B21" i="104"/>
  <c r="B22" i="104"/>
  <c r="B23" i="104"/>
  <c r="B24" i="104"/>
  <c r="B25" i="104"/>
  <c r="B26" i="104"/>
  <c r="B27" i="104"/>
  <c r="B28" i="104"/>
  <c r="B29" i="104"/>
  <c r="B30" i="104"/>
  <c r="B31" i="104"/>
  <c r="B32" i="104"/>
  <c r="B33" i="104"/>
  <c r="B10" i="104"/>
  <c r="K34" i="104" l="1"/>
  <c r="J34" i="104"/>
  <c r="I34" i="104"/>
  <c r="H34" i="104"/>
  <c r="G34" i="104"/>
  <c r="E53" i="104" s="1"/>
  <c r="F34" i="104"/>
  <c r="E34" i="104"/>
  <c r="E50" i="104" s="1"/>
  <c r="D34" i="104"/>
  <c r="E51" i="104" s="1"/>
  <c r="E52" i="104" l="1"/>
  <c r="B11" i="103"/>
  <c r="B12" i="103"/>
  <c r="B13" i="103"/>
  <c r="B14" i="103"/>
  <c r="B15" i="103"/>
  <c r="B16" i="103"/>
  <c r="B17" i="103"/>
  <c r="B18" i="103"/>
  <c r="B19" i="103"/>
  <c r="B20" i="103"/>
  <c r="B21" i="103"/>
  <c r="B22" i="103"/>
  <c r="B23" i="103"/>
  <c r="B24" i="103"/>
  <c r="B25" i="103"/>
  <c r="B26" i="103"/>
  <c r="B27" i="103"/>
  <c r="B28" i="103"/>
  <c r="B29" i="103"/>
  <c r="B30" i="103"/>
  <c r="B31" i="103"/>
  <c r="B32" i="103"/>
  <c r="B33" i="103"/>
  <c r="B10" i="103"/>
  <c r="C11" i="103" l="1"/>
  <c r="C12" i="103"/>
  <c r="C13" i="103"/>
  <c r="C14" i="103"/>
  <c r="C15" i="103"/>
  <c r="C16" i="103"/>
  <c r="C17" i="103"/>
  <c r="C18" i="103"/>
  <c r="C19" i="103"/>
  <c r="C20" i="103"/>
  <c r="C21" i="103"/>
  <c r="C22" i="103"/>
  <c r="C23" i="103"/>
  <c r="C24" i="103"/>
  <c r="C25" i="103"/>
  <c r="C26" i="103"/>
  <c r="C27" i="103"/>
  <c r="C28" i="103"/>
  <c r="C29" i="103"/>
  <c r="C30" i="103"/>
  <c r="C31" i="103"/>
  <c r="C32" i="103"/>
  <c r="C33" i="103"/>
  <c r="C10" i="103"/>
  <c r="K34" i="103" l="1"/>
  <c r="J34" i="103"/>
  <c r="I34" i="103"/>
  <c r="H34" i="103"/>
  <c r="G34" i="103"/>
  <c r="E53" i="103" s="1"/>
  <c r="F34" i="103"/>
  <c r="E34" i="103"/>
  <c r="E50" i="103" s="1"/>
  <c r="D34" i="103"/>
  <c r="E51" i="103" s="1"/>
  <c r="C11" i="102"/>
  <c r="C12" i="102"/>
  <c r="C13" i="102"/>
  <c r="C14" i="102"/>
  <c r="C15" i="102"/>
  <c r="C16" i="102"/>
  <c r="C17" i="102"/>
  <c r="C18" i="102"/>
  <c r="C19" i="102"/>
  <c r="C20" i="102"/>
  <c r="C21" i="102"/>
  <c r="C22" i="102"/>
  <c r="C23" i="102"/>
  <c r="C24" i="102"/>
  <c r="C25" i="102"/>
  <c r="C26" i="102"/>
  <c r="C27" i="102"/>
  <c r="C28" i="102"/>
  <c r="C29" i="102"/>
  <c r="C30" i="102"/>
  <c r="C31" i="102"/>
  <c r="C32" i="102"/>
  <c r="C33" i="102"/>
  <c r="C10" i="102"/>
  <c r="B33" i="102"/>
  <c r="B11" i="102"/>
  <c r="B12" i="102"/>
  <c r="B13" i="102"/>
  <c r="B14" i="102"/>
  <c r="B15" i="102"/>
  <c r="B16" i="102"/>
  <c r="B17" i="102"/>
  <c r="B18" i="102"/>
  <c r="B19" i="102"/>
  <c r="B20" i="102"/>
  <c r="B21" i="102"/>
  <c r="B22" i="102"/>
  <c r="B23" i="102"/>
  <c r="B24" i="102"/>
  <c r="B25" i="102"/>
  <c r="B26" i="102"/>
  <c r="B27" i="102"/>
  <c r="B28" i="102"/>
  <c r="B29" i="102"/>
  <c r="B30" i="102"/>
  <c r="B31" i="102"/>
  <c r="B32" i="102"/>
  <c r="B10" i="102"/>
  <c r="K34" i="102"/>
  <c r="E66" i="102" s="1"/>
  <c r="J34" i="102"/>
  <c r="I34" i="102"/>
  <c r="H34" i="102"/>
  <c r="E57" i="102" s="1"/>
  <c r="G34" i="102"/>
  <c r="E53" i="102" s="1"/>
  <c r="F34" i="102"/>
  <c r="E52" i="102" s="1"/>
  <c r="E34" i="102"/>
  <c r="E50" i="102" s="1"/>
  <c r="D34" i="102"/>
  <c r="E51" i="102" s="1"/>
  <c r="C11" i="101"/>
  <c r="C12" i="101"/>
  <c r="C13" i="101"/>
  <c r="C14" i="101"/>
  <c r="C15" i="101"/>
  <c r="C16" i="101"/>
  <c r="C17" i="101"/>
  <c r="C18" i="101"/>
  <c r="C19" i="101"/>
  <c r="C20" i="101"/>
  <c r="C21" i="101"/>
  <c r="C22" i="101"/>
  <c r="C23" i="101"/>
  <c r="C24" i="101"/>
  <c r="C25" i="101"/>
  <c r="C26" i="101"/>
  <c r="C27" i="101"/>
  <c r="C28" i="101"/>
  <c r="C29" i="101"/>
  <c r="C30" i="101"/>
  <c r="C31" i="101"/>
  <c r="C32" i="101"/>
  <c r="C33" i="101"/>
  <c r="C10" i="101"/>
  <c r="B11" i="101"/>
  <c r="B12" i="101"/>
  <c r="B13" i="101"/>
  <c r="B14" i="101"/>
  <c r="B15" i="101"/>
  <c r="B16" i="101"/>
  <c r="B17" i="101"/>
  <c r="B18" i="101"/>
  <c r="B19" i="101"/>
  <c r="B20" i="101"/>
  <c r="B21" i="101"/>
  <c r="B22" i="101"/>
  <c r="B23" i="101"/>
  <c r="B24" i="101"/>
  <c r="B25" i="101"/>
  <c r="B26" i="101"/>
  <c r="B27" i="101"/>
  <c r="B28" i="101"/>
  <c r="B29" i="101"/>
  <c r="B30" i="101"/>
  <c r="B31" i="101"/>
  <c r="B32" i="101"/>
  <c r="B33" i="101"/>
  <c r="B10" i="101"/>
  <c r="E66" i="103" l="1"/>
  <c r="E57" i="103"/>
  <c r="E52" i="103"/>
  <c r="K34" i="101"/>
  <c r="J34" i="101"/>
  <c r="I34" i="101"/>
  <c r="H34" i="101"/>
  <c r="G34" i="101"/>
  <c r="E53" i="101" s="1"/>
  <c r="F34" i="101"/>
  <c r="E34" i="101"/>
  <c r="E50" i="101" s="1"/>
  <c r="D34" i="101"/>
  <c r="E51" i="101" s="1"/>
  <c r="S7" i="99"/>
  <c r="E66" i="101" l="1"/>
  <c r="E57" i="101"/>
  <c r="E52" i="101"/>
  <c r="C11" i="100"/>
  <c r="C12" i="100"/>
  <c r="C13" i="100"/>
  <c r="C14" i="100"/>
  <c r="C15" i="100"/>
  <c r="C16" i="100"/>
  <c r="C17" i="100"/>
  <c r="C18" i="100"/>
  <c r="C19" i="100"/>
  <c r="C20" i="100"/>
  <c r="C21" i="100"/>
  <c r="C22" i="100"/>
  <c r="C23" i="100"/>
  <c r="C24" i="100"/>
  <c r="C25" i="100"/>
  <c r="C26" i="100"/>
  <c r="C27" i="100"/>
  <c r="C28" i="100"/>
  <c r="C29" i="100"/>
  <c r="C30" i="100"/>
  <c r="C31" i="100"/>
  <c r="C32" i="100"/>
  <c r="C33" i="100"/>
  <c r="C10" i="100"/>
  <c r="B11" i="100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10" i="100"/>
  <c r="K34" i="100" l="1"/>
  <c r="J34" i="100"/>
  <c r="I34" i="100"/>
  <c r="H34" i="100"/>
  <c r="G34" i="100"/>
  <c r="E53" i="100" s="1"/>
  <c r="F34" i="100"/>
  <c r="E34" i="100"/>
  <c r="E50" i="100" s="1"/>
  <c r="D34" i="100"/>
  <c r="E51" i="100" s="1"/>
  <c r="E66" i="100" l="1"/>
  <c r="E57" i="100"/>
  <c r="E52" i="100"/>
  <c r="C11" i="99"/>
  <c r="C12" i="99"/>
  <c r="C13" i="99"/>
  <c r="C14" i="99"/>
  <c r="C15" i="99"/>
  <c r="C16" i="99"/>
  <c r="C17" i="99"/>
  <c r="C18" i="99"/>
  <c r="C19" i="99"/>
  <c r="C20" i="99"/>
  <c r="C21" i="99"/>
  <c r="C22" i="99"/>
  <c r="C23" i="99"/>
  <c r="C24" i="99"/>
  <c r="C25" i="99"/>
  <c r="C26" i="99"/>
  <c r="C27" i="99"/>
  <c r="C28" i="99"/>
  <c r="C29" i="99"/>
  <c r="C30" i="99"/>
  <c r="C31" i="99"/>
  <c r="C32" i="99"/>
  <c r="C33" i="99"/>
  <c r="B11" i="99"/>
  <c r="B12" i="99"/>
  <c r="B13" i="99"/>
  <c r="B14" i="99"/>
  <c r="B15" i="99"/>
  <c r="B16" i="99"/>
  <c r="B17" i="99"/>
  <c r="B18" i="99"/>
  <c r="B19" i="99"/>
  <c r="B20" i="99"/>
  <c r="B21" i="99"/>
  <c r="B22" i="99"/>
  <c r="B23" i="99"/>
  <c r="B24" i="99"/>
  <c r="B25" i="99"/>
  <c r="B26" i="99"/>
  <c r="B27" i="99"/>
  <c r="B28" i="99"/>
  <c r="B29" i="99"/>
  <c r="B30" i="99"/>
  <c r="B31" i="99"/>
  <c r="B32" i="99"/>
  <c r="B33" i="99"/>
  <c r="C10" i="99"/>
  <c r="B10" i="99"/>
  <c r="K34" i="99" l="1"/>
  <c r="J34" i="99"/>
  <c r="I34" i="99"/>
  <c r="H34" i="99"/>
  <c r="G34" i="99"/>
  <c r="E53" i="99" s="1"/>
  <c r="F34" i="99"/>
  <c r="E34" i="99"/>
  <c r="E50" i="99" s="1"/>
  <c r="D34" i="99"/>
  <c r="E51" i="99" s="1"/>
  <c r="E66" i="99" l="1"/>
  <c r="E57" i="99"/>
  <c r="E52" i="99"/>
  <c r="C11" i="98"/>
  <c r="C12" i="98"/>
  <c r="C13" i="98"/>
  <c r="C14" i="98"/>
  <c r="C15" i="98"/>
  <c r="C16" i="98"/>
  <c r="C17" i="98"/>
  <c r="C18" i="98"/>
  <c r="C19" i="98"/>
  <c r="C20" i="98"/>
  <c r="C21" i="98"/>
  <c r="C22" i="98"/>
  <c r="C23" i="98"/>
  <c r="C24" i="98"/>
  <c r="C25" i="98"/>
  <c r="C26" i="98"/>
  <c r="C27" i="98"/>
  <c r="C28" i="98"/>
  <c r="C29" i="98"/>
  <c r="C30" i="98"/>
  <c r="C31" i="98"/>
  <c r="C32" i="98"/>
  <c r="C33" i="98"/>
  <c r="C10" i="98"/>
  <c r="B11" i="98"/>
  <c r="B12" i="98"/>
  <c r="B13" i="98"/>
  <c r="B14" i="98"/>
  <c r="B15" i="98"/>
  <c r="B16" i="98"/>
  <c r="B17" i="98"/>
  <c r="B18" i="98"/>
  <c r="B19" i="98"/>
  <c r="B20" i="98"/>
  <c r="B21" i="98"/>
  <c r="B22" i="98"/>
  <c r="B23" i="98"/>
  <c r="B24" i="98"/>
  <c r="B25" i="98"/>
  <c r="B26" i="98"/>
  <c r="B27" i="98"/>
  <c r="B28" i="98"/>
  <c r="B29" i="98"/>
  <c r="B30" i="98"/>
  <c r="B31" i="98"/>
  <c r="B32" i="98"/>
  <c r="B33" i="98"/>
  <c r="B10" i="98"/>
  <c r="K34" i="98" l="1"/>
  <c r="J34" i="98"/>
  <c r="I34" i="98"/>
  <c r="H34" i="98"/>
  <c r="G34" i="98"/>
  <c r="E53" i="98" s="1"/>
  <c r="F34" i="98"/>
  <c r="E34" i="98"/>
  <c r="E50" i="98" s="1"/>
  <c r="D34" i="98"/>
  <c r="E51" i="98" s="1"/>
  <c r="D34" i="97"/>
  <c r="E51" i="97" s="1"/>
  <c r="C11" i="97"/>
  <c r="C12" i="97"/>
  <c r="C13" i="97"/>
  <c r="C14" i="97"/>
  <c r="C15" i="97"/>
  <c r="C16" i="97"/>
  <c r="C17" i="97"/>
  <c r="C18" i="97"/>
  <c r="C19" i="97"/>
  <c r="C20" i="97"/>
  <c r="C21" i="97"/>
  <c r="C22" i="97"/>
  <c r="C23" i="97"/>
  <c r="C24" i="97"/>
  <c r="C25" i="97"/>
  <c r="C26" i="97"/>
  <c r="C27" i="97"/>
  <c r="C28" i="97"/>
  <c r="C29" i="97"/>
  <c r="C30" i="97"/>
  <c r="C31" i="97"/>
  <c r="C32" i="97"/>
  <c r="C33" i="97"/>
  <c r="C10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26" i="97"/>
  <c r="B27" i="97"/>
  <c r="B28" i="97"/>
  <c r="B29" i="97"/>
  <c r="B30" i="97"/>
  <c r="B31" i="97"/>
  <c r="B32" i="97"/>
  <c r="B33" i="97"/>
  <c r="B10" i="97"/>
  <c r="K34" i="97"/>
  <c r="E66" i="97" s="1"/>
  <c r="J34" i="97"/>
  <c r="I34" i="97"/>
  <c r="H34" i="97"/>
  <c r="E57" i="97" s="1"/>
  <c r="G34" i="97"/>
  <c r="E53" i="97" s="1"/>
  <c r="F34" i="97"/>
  <c r="E52" i="97" s="1"/>
  <c r="E34" i="97"/>
  <c r="E50" i="97" s="1"/>
  <c r="E66" i="98" l="1"/>
  <c r="E57" i="98"/>
  <c r="E52" i="9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<sst xmlns="http://schemas.openxmlformats.org/spreadsheetml/2006/main" count="1510" uniqueCount="69">
  <si>
    <t>Lotto n°</t>
  </si>
  <si>
    <t>Data</t>
  </si>
  <si>
    <t>Anno</t>
  </si>
  <si>
    <t>Sottolotto</t>
  </si>
  <si>
    <t>MJ/kg t.q.</t>
  </si>
  <si>
    <t>% s.s.</t>
  </si>
  <si>
    <t>mg/MJ t.q.</t>
  </si>
  <si>
    <t>Dimensione lotto (t)</t>
  </si>
  <si>
    <t>Classe e origine dei CSS</t>
  </si>
  <si>
    <t>Parametri fisici</t>
  </si>
  <si>
    <t>Unità</t>
  </si>
  <si>
    <t>Contenuto di ceneri</t>
  </si>
  <si>
    <t>Contenuto di umidità</t>
  </si>
  <si>
    <t>% t.q.</t>
  </si>
  <si>
    <t>Valore calorifico netto</t>
  </si>
  <si>
    <t>MJ/kg s.s.</t>
  </si>
  <si>
    <t>Parametri chimici</t>
  </si>
  <si>
    <t>Cloro (Cl)</t>
  </si>
  <si>
    <t>Antimonio (Sb)</t>
  </si>
  <si>
    <t>mg/kg s.s.</t>
  </si>
  <si>
    <t>Arsenico (As)</t>
  </si>
  <si>
    <t>Cadmio (Cd)</t>
  </si>
  <si>
    <t>Cromo (Cr)</t>
  </si>
  <si>
    <t>Cobalto (Co)</t>
  </si>
  <si>
    <t>Rame (Cu)</t>
  </si>
  <si>
    <t>Piombo (Pb)</t>
  </si>
  <si>
    <t>Manganese (Mn)</t>
  </si>
  <si>
    <t>Mercurio (Hg)</t>
  </si>
  <si>
    <t>Nichel (Ni)</t>
  </si>
  <si>
    <t>Tallio (Tl)</t>
  </si>
  <si>
    <t>Vanadio (V)</t>
  </si>
  <si>
    <t>CLASSIFICAZIONE</t>
  </si>
  <si>
    <t>SPECIFICAZIONE</t>
  </si>
  <si>
    <t>-</t>
  </si>
  <si>
    <t>ELABORAZIONE DATI ANALISI CSS PER IMPIANTO A REGIME</t>
  </si>
  <si>
    <t>866.4113/00
07/2021</t>
  </si>
  <si>
    <t>Composizione campione</t>
  </si>
  <si>
    <r>
      <t xml:space="preserve">MEDIA </t>
    </r>
    <r>
      <rPr>
        <b/>
        <i/>
        <sz val="11"/>
        <color rgb="FFFF0000"/>
        <rFont val="Calibri"/>
        <family val="2"/>
        <scheme val="minor"/>
      </rPr>
      <t>1*</t>
    </r>
  </si>
  <si>
    <t>PCI (MJ/kg t.q.)</t>
  </si>
  <si>
    <t>Cloro (%s.s.)</t>
  </si>
  <si>
    <t>Mercurio (mg/MJ t.q.)</t>
  </si>
  <si>
    <r>
      <rPr>
        <b/>
        <i/>
        <sz val="10"/>
        <color rgb="FFFF0000"/>
        <rFont val="Calibri"/>
        <family val="2"/>
        <scheme val="minor"/>
      </rPr>
      <t>1*</t>
    </r>
    <r>
      <rPr>
        <sz val="10"/>
        <color theme="1"/>
        <rFont val="Calibri"/>
        <family val="2"/>
        <scheme val="minor"/>
      </rPr>
      <t xml:space="preserve"> Media aritmetica dei valori giornalieri di tutto il lotto, da utilizzare come valore per la classificazione su 10 lotti consecutivi in "</t>
    </r>
    <r>
      <rPr>
        <b/>
        <sz val="10"/>
        <color theme="1"/>
        <rFont val="Calibri"/>
        <family val="2"/>
        <scheme val="minor"/>
      </rPr>
      <t>Classificazione Specificazione 10 lotti</t>
    </r>
    <r>
      <rPr>
        <sz val="10"/>
        <color theme="1"/>
        <rFont val="Calibri"/>
        <family val="2"/>
        <scheme val="minor"/>
      </rPr>
      <t>"</t>
    </r>
  </si>
  <si>
    <r>
      <rPr>
        <sz val="10"/>
        <color theme="1"/>
        <rFont val="Calibri"/>
        <family val="2"/>
        <scheme val="minor"/>
      </rPr>
      <t xml:space="preserve">N.B.: I valori </t>
    </r>
    <r>
      <rPr>
        <b/>
        <i/>
        <sz val="10"/>
        <color theme="1"/>
        <rFont val="Calibri"/>
        <family val="2"/>
        <scheme val="minor"/>
      </rPr>
      <t>sotto soglia di rilevabilità</t>
    </r>
    <r>
      <rPr>
        <sz val="10"/>
        <color theme="1"/>
        <rFont val="Calibri"/>
        <family val="2"/>
        <scheme val="minor"/>
      </rPr>
      <t xml:space="preserve"> utilizzata dal laboratorio accreditato, sono riportati in </t>
    </r>
    <r>
      <rPr>
        <b/>
        <i/>
        <sz val="10"/>
        <color theme="1"/>
        <rFont val="Calibri"/>
        <family val="2"/>
        <scheme val="minor"/>
      </rPr>
      <t>grassetto corsivo</t>
    </r>
  </si>
  <si>
    <r>
      <rPr>
        <b/>
        <i/>
        <sz val="9"/>
        <color rgb="FFFF0000"/>
        <rFont val="Arial"/>
        <family val="2"/>
      </rPr>
      <t>2*</t>
    </r>
    <r>
      <rPr>
        <sz val="9"/>
        <color rgb="FF000000"/>
        <rFont val="Arial"/>
        <family val="2"/>
      </rPr>
      <t>: assegnare classe secondo i criteri individuati dalla norma UNI EN ISO 21640</t>
    </r>
  </si>
  <si>
    <r>
      <rPr>
        <b/>
        <i/>
        <sz val="9"/>
        <color rgb="FFFF0000"/>
        <rFont val="Arial"/>
        <family val="2"/>
      </rPr>
      <t>4*</t>
    </r>
    <r>
      <rPr>
        <sz val="9"/>
        <color rgb="FF000000"/>
        <rFont val="Arial"/>
        <family val="2"/>
      </rPr>
      <t xml:space="preserve">: assegnare una forma in base a quelle riportate in Tabella 4 della norma UNI EN ISO 21640 </t>
    </r>
  </si>
  <si>
    <r>
      <rPr>
        <b/>
        <i/>
        <sz val="9"/>
        <color rgb="FFFF0000"/>
        <rFont val="Arial"/>
        <family val="2"/>
      </rPr>
      <t>3*</t>
    </r>
    <r>
      <rPr>
        <sz val="9"/>
        <color rgb="FF000000"/>
        <rFont val="Arial"/>
        <family val="2"/>
      </rPr>
      <t>: assegnare il codice di origine dei rifiuti in ingresso secondo la Tabella 3 della norma UNI EN ISO 21640</t>
    </r>
  </si>
  <si>
    <r>
      <rPr>
        <b/>
        <i/>
        <sz val="9"/>
        <color rgb="FFFF0000"/>
        <rFont val="Arial"/>
        <family val="2"/>
      </rPr>
      <t>5*</t>
    </r>
    <r>
      <rPr>
        <sz val="9"/>
        <color rgb="FF000000"/>
        <rFont val="Arial"/>
        <family val="2"/>
      </rPr>
      <t>: setacciatura o tecnica equivalente espressa come d95, dove d è la dimensione delle particelle sulla curva di distribuzione dove passa 95% (UNI EN 15415-1)</t>
    </r>
  </si>
  <si>
    <r>
      <t xml:space="preserve">Origine </t>
    </r>
    <r>
      <rPr>
        <b/>
        <i/>
        <sz val="10"/>
        <color rgb="FFFF0000"/>
        <rFont val="Arial"/>
        <family val="2"/>
      </rPr>
      <t>3*</t>
    </r>
    <r>
      <rPr>
        <sz val="11"/>
        <color rgb="FF000000"/>
        <rFont val="Arial"/>
        <family val="2"/>
      </rPr>
      <t>: 1.2.3, 1.5.1, 1.6, 1.7.2, 1.7.5, 2.1.2, 3.1.1, 3.4*, 3.5.2</t>
    </r>
  </si>
  <si>
    <r>
      <t xml:space="preserve">Forma della particella </t>
    </r>
    <r>
      <rPr>
        <b/>
        <i/>
        <sz val="10"/>
        <color rgb="FFFF0000"/>
        <rFont val="Arial"/>
        <family val="2"/>
      </rPr>
      <t>4*</t>
    </r>
    <r>
      <rPr>
        <sz val="11"/>
        <color rgb="FF000000"/>
        <rFont val="Arial"/>
        <family val="2"/>
      </rPr>
      <t>: fluff</t>
    </r>
  </si>
  <si>
    <r>
      <t xml:space="preserve">Dimensioni della particella (d95) </t>
    </r>
    <r>
      <rPr>
        <b/>
        <i/>
        <sz val="10"/>
        <color rgb="FFFF0000"/>
        <rFont val="Arial"/>
        <family val="2"/>
      </rPr>
      <t>5*</t>
    </r>
    <r>
      <rPr>
        <sz val="11"/>
        <color rgb="FF000000"/>
        <rFont val="Arial"/>
        <family val="2"/>
      </rPr>
      <t>: 30 mm</t>
    </r>
  </si>
  <si>
    <t>Stagno (Sn)</t>
  </si>
  <si>
    <r>
      <t xml:space="preserve">Zolfo (S) </t>
    </r>
    <r>
      <rPr>
        <b/>
        <i/>
        <sz val="10"/>
        <color rgb="FFFF0000"/>
        <rFont val="Arial"/>
        <family val="2"/>
      </rPr>
      <t>6*</t>
    </r>
  </si>
  <si>
    <r>
      <rPr>
        <b/>
        <i/>
        <sz val="9"/>
        <color rgb="FFFF0000"/>
        <rFont val="Arial"/>
        <family val="2"/>
      </rPr>
      <t>6*</t>
    </r>
    <r>
      <rPr>
        <sz val="9"/>
        <color rgb="FF000000"/>
        <rFont val="Arial"/>
        <family val="2"/>
      </rPr>
      <t>: valore da riportare se richiesto dal cliente, non previsto dalla norma UNI EN ISO 21640 o dal D.M. n. 22 del 2013</t>
    </r>
  </si>
  <si>
    <t>Valore:</t>
  </si>
  <si>
    <t>INSERIRE DATI NELLE CASELLE</t>
  </si>
  <si>
    <r>
      <t>Codice classe</t>
    </r>
    <r>
      <rPr>
        <b/>
        <i/>
        <sz val="11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2*</t>
    </r>
    <r>
      <rPr>
        <sz val="11"/>
        <color rgb="FF000000"/>
        <rFont val="Arial"/>
        <family val="2"/>
      </rPr>
      <t>: 2-3-1</t>
    </r>
  </si>
  <si>
    <t>Umidità (% t.q.)</t>
  </si>
  <si>
    <t>Contenuto di ceneri   (% s.s.)</t>
  </si>
  <si>
    <t>PCI (MJ/kg s.s.)</t>
  </si>
  <si>
    <t>Parametri</t>
  </si>
  <si>
    <t>Limiti</t>
  </si>
  <si>
    <t>Cloro (%t.q.)</t>
  </si>
  <si>
    <t>Mercurio (mg/kg s.s.)</t>
  </si>
  <si>
    <t>tot al 20/02</t>
  </si>
  <si>
    <t>lotto 4 da 3° turno del 20/02</t>
  </si>
  <si>
    <t>tot lotto 3</t>
  </si>
  <si>
    <t xml:space="preserve">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</si>
  <si>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</si>
  <si>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20,,2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</si>
</sst>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43" fontId="2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0" borderId="33" applyNumberFormat="0" applyFill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36" applyNumberFormat="0" applyAlignment="0" applyProtection="0"/>
    <xf numFmtId="0" fontId="29" fillId="9" borderId="37" applyNumberFormat="0" applyAlignment="0" applyProtection="0"/>
    <xf numFmtId="0" fontId="30" fillId="9" borderId="36" applyNumberFormat="0" applyAlignment="0" applyProtection="0"/>
    <xf numFmtId="0" fontId="31" fillId="0" borderId="38" applyNumberFormat="0" applyFill="0" applyAlignment="0" applyProtection="0"/>
    <xf numFmtId="0" fontId="32" fillId="10" borderId="39" applyNumberFormat="0" applyAlignment="0" applyProtection="0"/>
    <xf numFmtId="0" fontId="33" fillId="0" borderId="0" applyNumberFormat="0" applyFill="0" applyBorder="0" applyAlignment="0" applyProtection="0"/>
    <xf numFmtId="0" fontId="21" fillId="11" borderId="40" applyNumberFormat="0" applyFont="0" applyAlignment="0" applyProtection="0"/>
    <xf numFmtId="0" fontId="34" fillId="0" borderId="0" applyNumberFormat="0" applyFill="0" applyBorder="0" applyAlignment="0" applyProtection="0"/>
    <xf numFmtId="0" fontId="1" fillId="0" borderId="41" applyNumberFormat="0" applyFill="0" applyAlignment="0" applyProtection="0"/>
    <xf numFmtId="0" fontId="3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3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8" fillId="0" borderId="0"/>
  </cellStyleXfs>
  <cellXfs count="112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4" xfId="0" applyBorder="1"/>
    <xf numFmtId="0" fontId="0" fillId="0" borderId="5" xfId="0" applyBorder="1"/>
    <xf numFmtId="0" fontId="0" fillId="0" borderId="8" xfId="0" applyBorder="1"/>
    <xf numFmtId="0" fontId="1" fillId="2" borderId="16" xfId="0" applyFont="1" applyFill="1" applyBorder="1" applyAlignment="1">
      <alignment wrapText="1"/>
    </xf>
    <xf numFmtId="0" fontId="0" fillId="0" borderId="15" xfId="0" applyBorder="1"/>
    <xf numFmtId="0" fontId="0" fillId="2" borderId="16" xfId="0" applyFill="1" applyBorder="1"/>
    <xf numFmtId="0" fontId="8" fillId="0" borderId="0" xfId="0" applyFont="1"/>
    <xf numFmtId="0" fontId="5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2" borderId="16" xfId="0" applyFont="1" applyFill="1" applyBorder="1"/>
    <xf numFmtId="0" fontId="9" fillId="0" borderId="0" xfId="0" applyFont="1"/>
    <xf numFmtId="2" fontId="0" fillId="0" borderId="0" xfId="0" applyNumberFormat="1"/>
    <xf numFmtId="164" fontId="0" fillId="0" borderId="0" xfId="0" applyNumberFormat="1"/>
    <xf numFmtId="0" fontId="12" fillId="0" borderId="15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/>
    <xf numFmtId="0" fontId="12" fillId="0" borderId="13" xfId="0" applyFont="1" applyBorder="1"/>
    <xf numFmtId="2" fontId="0" fillId="0" borderId="14" xfId="0" applyNumberFormat="1" applyBorder="1"/>
    <xf numFmtId="0" fontId="9" fillId="3" borderId="1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" fontId="2" fillId="0" borderId="0" xfId="0" applyNumberFormat="1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4" fontId="0" fillId="0" borderId="1" xfId="0" applyNumberFormat="1" applyBorder="1"/>
    <xf numFmtId="0" fontId="6" fillId="0" borderId="0" xfId="0" applyFont="1" applyAlignment="1">
      <alignment vertical="center"/>
    </xf>
    <xf numFmtId="0" fontId="20" fillId="3" borderId="1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164" fontId="5" fillId="3" borderId="1" xfId="0" applyNumberFormat="1" applyFont="1" applyFill="1" applyBorder="1" applyAlignment="1">
      <alignment vertical="center"/>
    </xf>
    <xf numFmtId="0" fontId="7" fillId="2" borderId="31" xfId="0" applyFont="1" applyFill="1" applyBorder="1"/>
    <xf numFmtId="0" fontId="9" fillId="3" borderId="32" xfId="0" applyFont="1" applyFill="1" applyBorder="1"/>
    <xf numFmtId="0" fontId="9" fillId="0" borderId="22" xfId="0" applyFont="1" applyBorder="1"/>
    <xf numFmtId="49" fontId="0" fillId="0" borderId="8" xfId="0" applyNumberFormat="1" applyBorder="1" applyAlignment="1">
      <alignment horizontal="center"/>
    </xf>
    <xf numFmtId="1" fontId="0" fillId="0" borderId="0" xfId="0" applyNumberFormat="1"/>
    <xf numFmtId="0" fontId="4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1" fontId="0" fillId="3" borderId="1" xfId="0" applyNumberFormat="1" applyFill="1" applyBorder="1"/>
    <xf numFmtId="0" fontId="1" fillId="0" borderId="0" xfId="0" applyFont="1" applyAlignment="1">
      <alignment horizontal="center"/>
    </xf>
    <xf numFmtId="165" fontId="0" fillId="0" borderId="1" xfId="0" applyNumberFormat="1" applyBorder="1"/>
    <xf numFmtId="165" fontId="5" fillId="3" borderId="1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41" fillId="3" borderId="1" xfId="0" applyFont="1" applyFill="1" applyBorder="1" applyAlignment="1">
      <alignment vertical="center"/>
    </xf>
    <xf numFmtId="0" fontId="0" fillId="0" borderId="9" xfId="0" applyBorder="1"/>
    <xf numFmtId="0" fontId="0" fillId="0" borderId="42" xfId="0" applyBorder="1"/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44">
    <cellStyle name="20% - Colore 1" xfId="19" builtinId="30" customBuiltin="1"/>
    <cellStyle name="20% - Colore 2" xfId="22" builtinId="34" customBuiltin="1"/>
    <cellStyle name="20% - Colore 3" xfId="25" builtinId="38" customBuiltin="1"/>
    <cellStyle name="20% - Colore 4" xfId="28" builtinId="42" customBuiltin="1"/>
    <cellStyle name="20% - Colore 5" xfId="31" builtinId="46" customBuiltin="1"/>
    <cellStyle name="20% - Colore 6" xfId="34" builtinId="50" customBuiltin="1"/>
    <cellStyle name="40% - Colore 1" xfId="20" builtinId="31" customBuiltin="1"/>
    <cellStyle name="40% - Colore 2" xfId="23" builtinId="35" customBuiltin="1"/>
    <cellStyle name="40% - Colore 3" xfId="26" builtinId="39" customBuiltin="1"/>
    <cellStyle name="40% - Colore 4" xfId="29" builtinId="43" customBuiltin="1"/>
    <cellStyle name="40% - Colore 5" xfId="32" builtinId="47" customBuiltin="1"/>
    <cellStyle name="40% - Colore 6" xfId="35" builtinId="51" customBuiltin="1"/>
    <cellStyle name="60% - Colore 1 2" xfId="37" xr:uid="{EC4EEF7F-DDBF-476F-99FE-C2E24AC94D91}"/>
    <cellStyle name="60% - Colore 2 2" xfId="38" xr:uid="{035B3001-507F-430F-ADEA-9ECA60B67452}"/>
    <cellStyle name="60% - Colore 3 2" xfId="39" xr:uid="{4E69C7A1-7015-45E9-B5B2-C1BB7495A696}"/>
    <cellStyle name="60% - Colore 4 2" xfId="40" xr:uid="{DB03636C-4B18-4F37-B699-1B49588E1E4B}"/>
    <cellStyle name="60% - Colore 5 2" xfId="41" xr:uid="{1077CF73-2B40-496A-80D5-A5B7FF435C5E}"/>
    <cellStyle name="60% - Colore 6 2" xfId="42" xr:uid="{96DA9027-6349-4A54-8BA9-F2264DABAEB9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1" builtinId="33" customBuiltin="1"/>
    <cellStyle name="Colore 3" xfId="24" builtinId="37" customBuiltin="1"/>
    <cellStyle name="Colore 4" xfId="27" builtinId="41" customBuiltin="1"/>
    <cellStyle name="Colore 5" xfId="30" builtinId="45" customBuiltin="1"/>
    <cellStyle name="Colore 6" xfId="33" builtinId="49" customBuiltin="1"/>
    <cellStyle name="Input" xfId="9" builtinId="20" customBuiltin="1"/>
    <cellStyle name="Migliaia 2" xfId="1" xr:uid="{E47ECDE3-06CC-49C5-9CB2-38250E35509D}"/>
    <cellStyle name="Neutrale 2" xfId="2" xr:uid="{17F01A34-3A01-4652-9178-373791423CE8}"/>
    <cellStyle name="Normale" xfId="0" builtinId="0"/>
    <cellStyle name="Normale 2" xfId="43" xr:uid="{DA8CB624-ED08-42EB-9513-223F19B8F8B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itolo 5" xfId="36" xr:uid="{40787D42-8755-4878-A732-544FF41BCC4A}"/>
    <cellStyle name="Totale" xfId="17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224369</xdr:colOff>
      <xdr:row>0</xdr:row>
      <xdr:rowOff>85725</xdr:rowOff>
    </xdr:from>
    <xdr:to>
      <xdr:col>1</xdr:col>
      <xdr:colOff>252897</xdr:colOff>
      <xdr:row>1</xdr:row>
      <xdr:rowOff>588878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FF15D91-8BE9-4724-97DB-AAADFF0A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9" y="85725"/>
          <a:ext cx="1409653" cy="693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224369</xdr:colOff>
      <xdr:row>0</xdr:row>
      <xdr:rowOff>85725</xdr:rowOff>
    </xdr:from>
    <xdr:to>
      <xdr:col>1</xdr:col>
      <xdr:colOff>258189</xdr:colOff>
      <xdr:row>1</xdr:row>
      <xdr:rowOff>588878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FFB029E-359A-4560-8574-DAB952FC7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9" y="85725"/>
          <a:ext cx="1414945" cy="6936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224369</xdr:colOff>
      <xdr:row>0</xdr:row>
      <xdr:rowOff>85725</xdr:rowOff>
    </xdr:from>
    <xdr:to>
      <xdr:col>1</xdr:col>
      <xdr:colOff>264993</xdr:colOff>
      <xdr:row>1</xdr:row>
      <xdr:rowOff>588878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8013E30-91ED-4067-AC99-3B4193F1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9" y="85725"/>
          <a:ext cx="1421749" cy="693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145399</xdr:colOff>
      <xdr:row>1</xdr:row>
      <xdr:rowOff>541253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361EBE0-CB08-491A-B899-2D206B69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1421749" cy="69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avagli&#224;\Servizio%20tecnico_NEW\0.Impianti%20Cavagli&#224;\Impianto%20Plastica%20e%20CSS\GESTIONE%20OPERATIVA%20CSS\2025%20Foglio%20inserimento%20Produzione%20CSS%20nuovo.xlsx" TargetMode="External"/><Relationship Id="rId1" Type="http://schemas.openxmlformats.org/officeDocument/2006/relationships/externalLinkPath" Target="file:///T:\Cavagli&#224;\Servizio%20tecnico_NEW\0.Impianti%20Cavagli&#224;\Impianto%20Plastica%20e%20CSS\GESTIONE%20OPERATIVA%20CSS\2025%20Foglio%20inserimento%20Produzione%20CSS%20nuovo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ESTIONE%20OPERATIVA%20CSS/2025%20Foglio%20inserimento%20Produzione%20CSS%20nuovo.xlsx" TargetMode="External"/><Relationship Id="rId2" Type="http://schemas.openxmlformats.org/officeDocument/2006/relationships/externalLinkPath" Target="file:///\\group.local\sharedir\Ecodeco\Cavagli&#224;\Servizio%20tecnico_NEW\0.Impianti%20Cavagli&#224;\Impianto%20Plastica%20e%20CSS\GESTIONE%20OPERATIVA%20CSS\2025%20Foglio%20inserimento%20Produzione%20CSS%20nuovo.xlsx" TargetMode="External"/><Relationship Id="rId1" Type="http://schemas.openxmlformats.org/officeDocument/2006/relationships/externalLinkPath" Target="/Ecodeco/Cavagli&#224;/Servizio%20tecnico_NEW/0.Impianti%20Cavagli&#224;/Impianto%20Plastica%20e%20CSS/GESTIONE%20OPERATIVA%20CSS/2025%20Foglio%20inserimento%20Produzione%20CSS%20nuovo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ESTIONE%20OPERATIVA%20CSS/2025%20Foglio%20inserimento%20Produzione%20CSS.xlsx" TargetMode="External"/><Relationship Id="rId2" Type="http://schemas.openxmlformats.org/officeDocument/2006/relationships/externalLinkPath" Target="file:///\\group.local\sharedir\Ecodeco\Cavagli&#224;\Servizio%20tecnico_NEW\0.Impianti%20Cavagli&#224;\Impianto%20Plastica%20e%20CSS\GESTIONE%20OPERATIVA%20CSS\2025%20Foglio%20inserimento%20Produzione%20CSS.xlsx" TargetMode="External"/><Relationship Id="rId1" Type="http://schemas.openxmlformats.org/officeDocument/2006/relationships/externalLinkPath" Target="/Ecodeco/Cavagli&#224;/Servizio%20tecnico_NEW/0.Impianti%20Cavagli&#224;/Impianto%20Plastica%20e%20CSS/GESTIONE%20OPERATIVA%20CSS/2025%20Foglio%20inserimento%20Produzione%20C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3"/>
      <sheetName val="produzione CSS"/>
      <sheetName val="SETTIMANA"/>
      <sheetName val="PIVOT PRODUZIONE"/>
      <sheetName val="Lotti - campioni"/>
      <sheetName val="RISERVATO LOGISTICA"/>
      <sheetName val="non toccare"/>
      <sheetName val="non toccare 0"/>
    </sheetNames>
    <sheetDataSet>
      <sheetData sheetId="0"/>
      <sheetData sheetId="1"/>
      <sheetData sheetId="2"/>
      <sheetData sheetId="3"/>
      <sheetData sheetId="4">
        <row r="866">
          <cell r="F866">
            <v>46000</v>
          </cell>
          <cell r="H866" t="str">
            <v>100% tl</v>
          </cell>
        </row>
        <row r="867">
          <cell r="F867">
            <v>46000</v>
          </cell>
          <cell r="H867" t="str">
            <v>100% tl</v>
          </cell>
        </row>
        <row r="868">
          <cell r="F868">
            <v>46001</v>
          </cell>
          <cell r="H868" t="str">
            <v>100% tl</v>
          </cell>
        </row>
        <row r="869">
          <cell r="F869">
            <v>46001</v>
          </cell>
          <cell r="H869" t="str">
            <v>100% tl</v>
          </cell>
        </row>
        <row r="870">
          <cell r="F870">
            <v>46002</v>
          </cell>
          <cell r="H870" t="str">
            <v>100% tl</v>
          </cell>
        </row>
        <row r="871">
          <cell r="F871">
            <v>46002</v>
          </cell>
          <cell r="H871" t="str">
            <v>100% tl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glio3"/>
      <sheetName val="produzione CSS"/>
      <sheetName val="SETTIMANA"/>
      <sheetName val="PIVOT PRODUZIONE"/>
      <sheetName val="Lotti - campioni"/>
      <sheetName val="RISERVATO LOGISTICA"/>
      <sheetName val="non toccare"/>
      <sheetName val="non toccare 0"/>
    </sheetNames>
    <sheetDataSet>
      <sheetData sheetId="0"/>
      <sheetData sheetId="1"/>
      <sheetData sheetId="2"/>
      <sheetData sheetId="3"/>
      <sheetData sheetId="4">
        <row r="770">
          <cell r="F770">
            <v>45901</v>
          </cell>
          <cell r="H770" t="str">
            <v>100% tl</v>
          </cell>
        </row>
        <row r="771">
          <cell r="F771">
            <v>45901</v>
          </cell>
          <cell r="H771" t="str">
            <v>100% tl</v>
          </cell>
        </row>
        <row r="772">
          <cell r="F772">
            <v>45902</v>
          </cell>
          <cell r="H772" t="str">
            <v>100% tl</v>
          </cell>
        </row>
        <row r="773">
          <cell r="F773">
            <v>45902</v>
          </cell>
          <cell r="H773" t="str">
            <v>100% tl</v>
          </cell>
        </row>
        <row r="774">
          <cell r="F774">
            <v>45903</v>
          </cell>
          <cell r="H774" t="str">
            <v>100% tl</v>
          </cell>
        </row>
        <row r="775">
          <cell r="F775">
            <v>45903</v>
          </cell>
          <cell r="H775" t="str">
            <v>100% tl</v>
          </cell>
        </row>
        <row r="776">
          <cell r="F776">
            <v>45908</v>
          </cell>
          <cell r="H776" t="str">
            <v>45% tl / 45% fine  / 10% rcy</v>
          </cell>
        </row>
        <row r="777">
          <cell r="F777">
            <v>45908</v>
          </cell>
          <cell r="H777" t="str">
            <v>45% tl / 45% fine  / 10% rcy</v>
          </cell>
        </row>
        <row r="778">
          <cell r="F778">
            <v>45909</v>
          </cell>
          <cell r="H778" t="str">
            <v>60% tl / 30% fine  / 10% rcy</v>
          </cell>
        </row>
        <row r="779">
          <cell r="F779">
            <v>45909</v>
          </cell>
          <cell r="H779" t="str">
            <v>60% tl / 30% fine  / 10% rcy</v>
          </cell>
        </row>
        <row r="780">
          <cell r="F780">
            <v>45910</v>
          </cell>
          <cell r="H780" t="str">
            <v>45% tl / 45% fine  / 10% rcy</v>
          </cell>
        </row>
        <row r="781">
          <cell r="F781">
            <v>45910</v>
          </cell>
          <cell r="H781" t="str">
            <v>45% tl / 45% fine  / 10% rcy</v>
          </cell>
        </row>
        <row r="782">
          <cell r="F782">
            <v>45911</v>
          </cell>
          <cell r="H782" t="str">
            <v>45% tl / 45% fine  / 10% rcy</v>
          </cell>
        </row>
        <row r="783">
          <cell r="F783">
            <v>45911</v>
          </cell>
          <cell r="H783" t="str">
            <v>45% tl / 45% fine  / 10% rcy</v>
          </cell>
        </row>
        <row r="784">
          <cell r="F784">
            <v>45915</v>
          </cell>
          <cell r="H784" t="str">
            <v>45% tl / 45% fine  / 10% rcy</v>
          </cell>
        </row>
        <row r="785">
          <cell r="F785">
            <v>45915</v>
          </cell>
          <cell r="H785" t="str">
            <v>45% tl / 45% fine  / 10% rcy</v>
          </cell>
        </row>
        <row r="786">
          <cell r="F786">
            <v>45916</v>
          </cell>
          <cell r="H786" t="str">
            <v>45% tl / 45% fine  / 10% rcy</v>
          </cell>
        </row>
        <row r="787">
          <cell r="F787">
            <v>45916</v>
          </cell>
          <cell r="H787" t="str">
            <v>45% tl / 45% fine  / 10% rcy</v>
          </cell>
        </row>
        <row r="788">
          <cell r="F788">
            <v>45917</v>
          </cell>
          <cell r="H788" t="str">
            <v>100% tl</v>
          </cell>
        </row>
        <row r="789">
          <cell r="F789">
            <v>45917</v>
          </cell>
          <cell r="H789" t="str">
            <v>100% tl</v>
          </cell>
        </row>
        <row r="790">
          <cell r="F790">
            <v>45918</v>
          </cell>
          <cell r="H790" t="str">
            <v>45% tl / 45% fine  / 10% rcy</v>
          </cell>
        </row>
        <row r="791">
          <cell r="F791">
            <v>45918</v>
          </cell>
          <cell r="H791" t="str">
            <v>45% tl / 45% fine  / 10% rcy</v>
          </cell>
        </row>
        <row r="792">
          <cell r="F792">
            <v>45919</v>
          </cell>
          <cell r="H792" t="str">
            <v>100% tl</v>
          </cell>
        </row>
        <row r="793">
          <cell r="F793">
            <v>45919</v>
          </cell>
          <cell r="H793" t="str">
            <v>100% tl</v>
          </cell>
        </row>
        <row r="794">
          <cell r="F794">
            <v>45922</v>
          </cell>
          <cell r="H794" t="str">
            <v>100% tl</v>
          </cell>
        </row>
        <row r="795">
          <cell r="F795">
            <v>45922</v>
          </cell>
          <cell r="H795" t="str">
            <v>100% tl</v>
          </cell>
        </row>
        <row r="796">
          <cell r="F796">
            <v>45923</v>
          </cell>
          <cell r="H796" t="str">
            <v>100% tl</v>
          </cell>
        </row>
        <row r="797">
          <cell r="F797">
            <v>45923</v>
          </cell>
          <cell r="H797" t="str">
            <v>100% tl</v>
          </cell>
        </row>
        <row r="798">
          <cell r="F798">
            <v>45924</v>
          </cell>
          <cell r="H798" t="str">
            <v>100% tl</v>
          </cell>
        </row>
        <row r="799">
          <cell r="F799">
            <v>45924</v>
          </cell>
          <cell r="H799" t="str">
            <v>100% tl</v>
          </cell>
        </row>
        <row r="800">
          <cell r="F800">
            <v>45925</v>
          </cell>
          <cell r="H800" t="str">
            <v>100% tl</v>
          </cell>
        </row>
        <row r="801">
          <cell r="F801">
            <v>45925</v>
          </cell>
          <cell r="H801" t="str">
            <v>100% tl</v>
          </cell>
        </row>
        <row r="802">
          <cell r="F802">
            <v>45929</v>
          </cell>
          <cell r="H802" t="str">
            <v>100% tl</v>
          </cell>
        </row>
        <row r="803">
          <cell r="F803">
            <v>45930</v>
          </cell>
          <cell r="H803" t="str">
            <v>100% tl</v>
          </cell>
        </row>
        <row r="804">
          <cell r="F804">
            <v>45931</v>
          </cell>
          <cell r="H804" t="str">
            <v>100% tl</v>
          </cell>
        </row>
        <row r="805">
          <cell r="F805">
            <v>45932</v>
          </cell>
          <cell r="H805" t="str">
            <v>100% tl</v>
          </cell>
        </row>
        <row r="806">
          <cell r="F806">
            <v>45936</v>
          </cell>
          <cell r="H806" t="str">
            <v>100% tl</v>
          </cell>
        </row>
        <row r="807">
          <cell r="F807">
            <v>45937</v>
          </cell>
          <cell r="H807" t="str">
            <v>100% tl</v>
          </cell>
        </row>
        <row r="808">
          <cell r="F808">
            <v>45938</v>
          </cell>
          <cell r="H808" t="str">
            <v>100% tl</v>
          </cell>
        </row>
        <row r="809">
          <cell r="F809">
            <v>45939</v>
          </cell>
          <cell r="H809" t="str">
            <v>100% tl</v>
          </cell>
        </row>
        <row r="810">
          <cell r="F810">
            <v>45943</v>
          </cell>
          <cell r="H810" t="str">
            <v>100% tl</v>
          </cell>
        </row>
        <row r="811">
          <cell r="F811">
            <v>45944</v>
          </cell>
          <cell r="H811" t="str">
            <v>100% tl</v>
          </cell>
        </row>
        <row r="812">
          <cell r="F812">
            <v>45945</v>
          </cell>
          <cell r="H812" t="str">
            <v>100% tl</v>
          </cell>
        </row>
        <row r="813">
          <cell r="F813">
            <v>45946</v>
          </cell>
          <cell r="H813" t="str">
            <v>100% tl</v>
          </cell>
        </row>
        <row r="814">
          <cell r="F814">
            <v>45950</v>
          </cell>
          <cell r="H814" t="str">
            <v>100% tl</v>
          </cell>
        </row>
        <row r="815">
          <cell r="F815">
            <v>45951</v>
          </cell>
          <cell r="H815" t="str">
            <v>100% tl</v>
          </cell>
        </row>
        <row r="816">
          <cell r="F816">
            <v>45952</v>
          </cell>
          <cell r="H816" t="str">
            <v>100% tl</v>
          </cell>
        </row>
        <row r="817">
          <cell r="F817">
            <v>45953</v>
          </cell>
          <cell r="H817" t="str">
            <v>100% tl</v>
          </cell>
        </row>
        <row r="818">
          <cell r="F818">
            <v>45957</v>
          </cell>
          <cell r="H818" t="str">
            <v>100% tl</v>
          </cell>
        </row>
        <row r="819">
          <cell r="F819">
            <v>45958</v>
          </cell>
          <cell r="H819" t="str">
            <v>100% tl</v>
          </cell>
        </row>
        <row r="820">
          <cell r="F820">
            <v>45959</v>
          </cell>
          <cell r="H820" t="str">
            <v>100% tl</v>
          </cell>
        </row>
        <row r="821">
          <cell r="F821">
            <v>45960</v>
          </cell>
          <cell r="H821" t="str">
            <v>100% tl</v>
          </cell>
        </row>
        <row r="822">
          <cell r="F822">
            <v>45964</v>
          </cell>
          <cell r="H822" t="str">
            <v>100% tl</v>
          </cell>
        </row>
        <row r="823">
          <cell r="F823">
            <v>45964</v>
          </cell>
          <cell r="H823" t="str">
            <v>100% tl</v>
          </cell>
        </row>
        <row r="824">
          <cell r="F824">
            <v>45965</v>
          </cell>
          <cell r="H824" t="str">
            <v>100% tl</v>
          </cell>
        </row>
        <row r="825">
          <cell r="F825">
            <v>45965</v>
          </cell>
          <cell r="H825" t="str">
            <v>100% tl</v>
          </cell>
        </row>
        <row r="826">
          <cell r="F826">
            <v>45966</v>
          </cell>
          <cell r="H826" t="str">
            <v>100% tl</v>
          </cell>
        </row>
        <row r="827">
          <cell r="F827">
            <v>45966</v>
          </cell>
          <cell r="H827" t="str">
            <v>100% tl</v>
          </cell>
        </row>
        <row r="828">
          <cell r="F828">
            <v>45967</v>
          </cell>
          <cell r="H828" t="str">
            <v>100% tl</v>
          </cell>
        </row>
        <row r="829">
          <cell r="F829">
            <v>45967</v>
          </cell>
          <cell r="H829" t="str">
            <v>100% tl</v>
          </cell>
        </row>
        <row r="830">
          <cell r="F830">
            <v>45971</v>
          </cell>
          <cell r="H830" t="str">
            <v>100% tl</v>
          </cell>
        </row>
        <row r="831">
          <cell r="F831">
            <v>45971</v>
          </cell>
          <cell r="H831" t="str">
            <v>100% tl</v>
          </cell>
        </row>
        <row r="832">
          <cell r="F832">
            <v>45972</v>
          </cell>
          <cell r="H832" t="str">
            <v>100% tl</v>
          </cell>
        </row>
        <row r="833">
          <cell r="F833">
            <v>45972</v>
          </cell>
          <cell r="H833" t="str">
            <v>100% tl</v>
          </cell>
        </row>
        <row r="834">
          <cell r="F834">
            <v>45973</v>
          </cell>
          <cell r="H834" t="str">
            <v>100% tl</v>
          </cell>
        </row>
        <row r="835">
          <cell r="F835">
            <v>45973</v>
          </cell>
          <cell r="H835" t="str">
            <v>100% tl</v>
          </cell>
        </row>
        <row r="836">
          <cell r="F836">
            <v>45974</v>
          </cell>
          <cell r="H836" t="str">
            <v>100% tl</v>
          </cell>
        </row>
        <row r="837">
          <cell r="F837">
            <v>45974</v>
          </cell>
          <cell r="H837" t="str">
            <v>100% tl</v>
          </cell>
        </row>
        <row r="838">
          <cell r="F838">
            <v>45975</v>
          </cell>
          <cell r="H838" t="str">
            <v>100% tl</v>
          </cell>
        </row>
        <row r="839">
          <cell r="F839">
            <v>45975</v>
          </cell>
          <cell r="H839" t="str">
            <v>100% tl</v>
          </cell>
        </row>
        <row r="840">
          <cell r="F840">
            <v>45975</v>
          </cell>
          <cell r="H840" t="str">
            <v>100% tl</v>
          </cell>
        </row>
        <row r="841">
          <cell r="F841">
            <v>45975</v>
          </cell>
          <cell r="H841" t="str">
            <v>100% tl</v>
          </cell>
        </row>
        <row r="842">
          <cell r="F842">
            <v>45978</v>
          </cell>
          <cell r="H842" t="str">
            <v>100% tl</v>
          </cell>
        </row>
        <row r="843">
          <cell r="F843">
            <v>45978</v>
          </cell>
          <cell r="H843" t="str">
            <v>100% tl</v>
          </cell>
        </row>
        <row r="844">
          <cell r="F844">
            <v>45979</v>
          </cell>
          <cell r="H844" t="str">
            <v>100% tl</v>
          </cell>
        </row>
        <row r="845">
          <cell r="F845">
            <v>45979</v>
          </cell>
          <cell r="H845" t="str">
            <v>100% tl</v>
          </cell>
        </row>
        <row r="846">
          <cell r="F846">
            <v>45980</v>
          </cell>
          <cell r="H846" t="str">
            <v>100% tl</v>
          </cell>
        </row>
        <row r="847">
          <cell r="F847">
            <v>45980</v>
          </cell>
          <cell r="H847" t="str">
            <v>100% tl</v>
          </cell>
        </row>
        <row r="848">
          <cell r="F848">
            <v>45981</v>
          </cell>
          <cell r="H848" t="str">
            <v>100% tl</v>
          </cell>
        </row>
        <row r="849">
          <cell r="F849">
            <v>45981</v>
          </cell>
          <cell r="H849" t="str">
            <v>100% tl</v>
          </cell>
        </row>
        <row r="850">
          <cell r="F850">
            <v>45985</v>
          </cell>
          <cell r="H850" t="str">
            <v>100% tl</v>
          </cell>
        </row>
        <row r="851">
          <cell r="F851">
            <v>45985</v>
          </cell>
          <cell r="H851" t="str">
            <v>100% tl</v>
          </cell>
        </row>
        <row r="852">
          <cell r="F852">
            <v>45986</v>
          </cell>
          <cell r="H852" t="str">
            <v>100% tl</v>
          </cell>
        </row>
        <row r="853">
          <cell r="F853">
            <v>45986</v>
          </cell>
          <cell r="H853" t="str">
            <v>100% tl</v>
          </cell>
        </row>
        <row r="854">
          <cell r="F854">
            <v>45987</v>
          </cell>
          <cell r="H854" t="str">
            <v>100% tl</v>
          </cell>
        </row>
        <row r="855">
          <cell r="F855">
            <v>45987</v>
          </cell>
          <cell r="H855" t="str">
            <v>100% tl</v>
          </cell>
        </row>
        <row r="856">
          <cell r="F856">
            <v>45988</v>
          </cell>
          <cell r="H856" t="str">
            <v>100% tl</v>
          </cell>
        </row>
        <row r="857">
          <cell r="F857">
            <v>45988</v>
          </cell>
          <cell r="H857" t="str">
            <v>100% tl</v>
          </cell>
        </row>
        <row r="858">
          <cell r="F858">
            <v>45992</v>
          </cell>
          <cell r="H858" t="str">
            <v>100% tl</v>
          </cell>
        </row>
        <row r="859">
          <cell r="F859">
            <v>45992</v>
          </cell>
          <cell r="H859" t="str">
            <v>100% tl</v>
          </cell>
        </row>
        <row r="860">
          <cell r="F860">
            <v>45993</v>
          </cell>
          <cell r="H860" t="str">
            <v>100% tl</v>
          </cell>
        </row>
        <row r="861">
          <cell r="F861">
            <v>45993</v>
          </cell>
          <cell r="H861" t="str">
            <v>100% tl</v>
          </cell>
        </row>
        <row r="862">
          <cell r="F862">
            <v>45994</v>
          </cell>
          <cell r="H862" t="str">
            <v>100% tl</v>
          </cell>
        </row>
        <row r="863">
          <cell r="F863">
            <v>45994</v>
          </cell>
          <cell r="H863" t="str">
            <v>100% tl</v>
          </cell>
        </row>
        <row r="864">
          <cell r="F864">
            <v>45995</v>
          </cell>
          <cell r="H864" t="str">
            <v>100% tl</v>
          </cell>
        </row>
        <row r="865">
          <cell r="F865">
            <v>45995</v>
          </cell>
          <cell r="H865" t="str">
            <v>100% tl</v>
          </cell>
        </row>
        <row r="872">
          <cell r="F872">
            <v>46006</v>
          </cell>
          <cell r="H872" t="str">
            <v>100% tl</v>
          </cell>
        </row>
        <row r="873">
          <cell r="F873">
            <v>46006</v>
          </cell>
          <cell r="H873" t="str">
            <v>100% tl</v>
          </cell>
        </row>
        <row r="874">
          <cell r="F874">
            <v>46007</v>
          </cell>
          <cell r="H874" t="str">
            <v>100% tl</v>
          </cell>
        </row>
        <row r="875">
          <cell r="F875">
            <v>46007</v>
          </cell>
          <cell r="H875" t="str">
            <v>100% tl</v>
          </cell>
        </row>
        <row r="876">
          <cell r="F876">
            <v>46008</v>
          </cell>
          <cell r="H876" t="str">
            <v>100% tl</v>
          </cell>
        </row>
        <row r="877">
          <cell r="F877">
            <v>46008</v>
          </cell>
          <cell r="H877" t="str">
            <v>100% tl</v>
          </cell>
        </row>
        <row r="878">
          <cell r="F878">
            <v>46009</v>
          </cell>
          <cell r="H878" t="str">
            <v>100% tl</v>
          </cell>
        </row>
        <row r="879">
          <cell r="F879">
            <v>46009</v>
          </cell>
          <cell r="H879" t="str">
            <v>100% tl</v>
          </cell>
        </row>
        <row r="880">
          <cell r="F880">
            <v>46013</v>
          </cell>
          <cell r="H880" t="str">
            <v>100% tl</v>
          </cell>
        </row>
        <row r="881">
          <cell r="F881">
            <v>46013</v>
          </cell>
          <cell r="H881" t="str">
            <v>100% tl</v>
          </cell>
        </row>
        <row r="882">
          <cell r="F882">
            <v>46014</v>
          </cell>
          <cell r="H882" t="str">
            <v>100% tl</v>
          </cell>
        </row>
        <row r="883">
          <cell r="F883">
            <v>46014</v>
          </cell>
          <cell r="H883" t="str">
            <v>100% tl</v>
          </cell>
        </row>
        <row r="884">
          <cell r="F884">
            <v>46020</v>
          </cell>
          <cell r="H884" t="str">
            <v>100% tl</v>
          </cell>
        </row>
        <row r="885">
          <cell r="F885">
            <v>46020</v>
          </cell>
          <cell r="H885" t="str">
            <v>100% tl</v>
          </cell>
        </row>
        <row r="886">
          <cell r="F886">
            <v>46021</v>
          </cell>
          <cell r="H886" t="str">
            <v>100% tl</v>
          </cell>
        </row>
        <row r="887">
          <cell r="F887">
            <v>46021</v>
          </cell>
          <cell r="H887" t="str">
            <v>100% tl</v>
          </cell>
        </row>
        <row r="888">
          <cell r="F888">
            <v>46022</v>
          </cell>
          <cell r="H888" t="str">
            <v>100% tl</v>
          </cell>
        </row>
        <row r="889">
          <cell r="F889">
            <v>46022</v>
          </cell>
          <cell r="H889" t="str">
            <v>100% tl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glio3"/>
      <sheetName val="produzione CSS"/>
      <sheetName val="PIVOT PRODUZIONE"/>
      <sheetName val="Lotti - campioni"/>
      <sheetName val="RISERVATO LOGISTICA"/>
      <sheetName val="non toccare"/>
      <sheetName val="non toccare 0"/>
    </sheetNames>
    <sheetDataSet>
      <sheetData sheetId="0" refreshError="1"/>
      <sheetData sheetId="1" refreshError="1"/>
      <sheetData sheetId="2" refreshError="1"/>
      <sheetData sheetId="3">
        <row r="482">
          <cell r="F482">
            <v>45659</v>
          </cell>
          <cell r="H482" t="str">
            <v>75% tl / 25% fine.doppia passata</v>
          </cell>
        </row>
        <row r="483">
          <cell r="F483">
            <v>45659</v>
          </cell>
          <cell r="H483" t="str">
            <v>75% tl / 25% fine.doppia passata</v>
          </cell>
        </row>
        <row r="484">
          <cell r="F484">
            <v>45660</v>
          </cell>
          <cell r="H484" t="str">
            <v>75% tl / 25% fine.doppia passata</v>
          </cell>
        </row>
        <row r="485">
          <cell r="F485">
            <v>45664</v>
          </cell>
          <cell r="H485" t="str">
            <v>75% tl / 25% fine.doppia passata</v>
          </cell>
        </row>
        <row r="486">
          <cell r="F486">
            <v>45664</v>
          </cell>
          <cell r="H486" t="str">
            <v>75% tl / 25% fine.doppia passata</v>
          </cell>
        </row>
        <row r="487">
          <cell r="F487">
            <v>45665</v>
          </cell>
          <cell r="H487" t="str">
            <v>75% tl / 25% fine.doppia passata</v>
          </cell>
        </row>
        <row r="488">
          <cell r="F488">
            <v>45665</v>
          </cell>
          <cell r="H488" t="str">
            <v>75% tl / 25% fine.doppia passata</v>
          </cell>
        </row>
        <row r="489">
          <cell r="F489">
            <v>45665</v>
          </cell>
          <cell r="H489" t="str">
            <v>75% tl / 25% fine.doppia passata</v>
          </cell>
        </row>
        <row r="490">
          <cell r="F490">
            <v>45666</v>
          </cell>
          <cell r="H490" t="str">
            <v>75% tl / 25% fine.doppia passata</v>
          </cell>
        </row>
        <row r="491">
          <cell r="F491">
            <v>45666</v>
          </cell>
          <cell r="H491" t="str">
            <v>75% tl / 25% fine.doppia passata</v>
          </cell>
        </row>
        <row r="492">
          <cell r="F492">
            <v>45667</v>
          </cell>
          <cell r="H492" t="str">
            <v>75% tl / 25% fine.doppia passata</v>
          </cell>
        </row>
        <row r="493">
          <cell r="F493">
            <v>45667</v>
          </cell>
          <cell r="H493" t="str">
            <v>75% tl / 25% fine.doppia passata</v>
          </cell>
        </row>
        <row r="494">
          <cell r="F494">
            <v>45670</v>
          </cell>
          <cell r="H494" t="str">
            <v>75% tl / 25% fine.doppia passata</v>
          </cell>
        </row>
        <row r="495">
          <cell r="F495">
            <v>45670</v>
          </cell>
          <cell r="H495" t="str">
            <v>75% tl / 25% fine.doppia passata</v>
          </cell>
        </row>
        <row r="496">
          <cell r="F496">
            <v>45671</v>
          </cell>
          <cell r="H496" t="str">
            <v>75% tl / 25% fine.doppia passata</v>
          </cell>
        </row>
        <row r="497">
          <cell r="F497">
            <v>45671</v>
          </cell>
          <cell r="H497" t="str">
            <v>75% tl / 25% fine.doppia passata</v>
          </cell>
        </row>
        <row r="498">
          <cell r="F498">
            <v>45672</v>
          </cell>
          <cell r="H498" t="str">
            <v>75% tl / 25% fine.doppia passata</v>
          </cell>
        </row>
        <row r="499">
          <cell r="F499">
            <v>45672</v>
          </cell>
          <cell r="H499" t="str">
            <v>75% tl / 25% fine.doppia passata</v>
          </cell>
        </row>
        <row r="500">
          <cell r="F500">
            <v>45673</v>
          </cell>
          <cell r="H500" t="str">
            <v>75% tl / 25% fine.doppia passata</v>
          </cell>
        </row>
        <row r="501">
          <cell r="F501">
            <v>45673</v>
          </cell>
          <cell r="H501" t="str">
            <v>75% tl / 25% fine.doppia passata</v>
          </cell>
        </row>
        <row r="502">
          <cell r="F502">
            <v>45674</v>
          </cell>
          <cell r="H502" t="str">
            <v>75% tl / 25% fine.doppia passata</v>
          </cell>
        </row>
        <row r="503">
          <cell r="F503">
            <v>45677</v>
          </cell>
          <cell r="H503" t="str">
            <v>33 % vaschette / 33 % ipp-Hdpe / 33 % film C</v>
          </cell>
        </row>
        <row r="504">
          <cell r="F504">
            <v>45677</v>
          </cell>
          <cell r="H504" t="str">
            <v>33 % vaschette / 33 % ipp-Hdpe / 33 % film C</v>
          </cell>
        </row>
        <row r="505">
          <cell r="F505">
            <v>45678</v>
          </cell>
          <cell r="H505" t="str">
            <v>75% tl / 25% fine.per Valli S.p.a.</v>
          </cell>
        </row>
        <row r="506">
          <cell r="F506">
            <v>45679</v>
          </cell>
          <cell r="H506" t="str">
            <v>33 % vaschette / 33 % ipp-Hdpe / 33 % film C</v>
          </cell>
        </row>
        <row r="507">
          <cell r="F507">
            <v>45679</v>
          </cell>
          <cell r="H507" t="str">
            <v>33 % vaschette / 33 % ipp-Hdpe / 33 % film C</v>
          </cell>
        </row>
        <row r="508">
          <cell r="F508">
            <v>45680</v>
          </cell>
          <cell r="H508" t="str">
            <v>33 % vaschette / 33 % ipp-Hdpe / 33 % film C</v>
          </cell>
        </row>
        <row r="509">
          <cell r="F509">
            <v>45680</v>
          </cell>
          <cell r="H509" t="str">
            <v>33 % vaschette / 33 % ipp-Hdpe / 33 % film C</v>
          </cell>
        </row>
        <row r="510">
          <cell r="F510">
            <v>45681</v>
          </cell>
          <cell r="H510" t="str">
            <v>33 % vaschette / 33 % ipp-Hdpe / 33 % film C</v>
          </cell>
        </row>
        <row r="511">
          <cell r="F511">
            <v>45681</v>
          </cell>
          <cell r="H511" t="str">
            <v>33 % vaschette / 33 % ipp-Hdpe / 33 % film C</v>
          </cell>
        </row>
        <row r="512">
          <cell r="F512">
            <v>45684</v>
          </cell>
          <cell r="H512" t="str">
            <v>33 % vaschette / 33 % ipp-Hdpe / 33 % film C</v>
          </cell>
        </row>
        <row r="513">
          <cell r="F513">
            <v>45684</v>
          </cell>
          <cell r="H513" t="str">
            <v>33 % vaschette / 33 % ipp-Hdpe / 33 % film C</v>
          </cell>
        </row>
        <row r="514">
          <cell r="F514">
            <v>45685</v>
          </cell>
          <cell r="H514" t="str">
            <v>33 % vaschette / 33 % ipp-Hdpe / 33 % film C</v>
          </cell>
        </row>
        <row r="515">
          <cell r="F515">
            <v>45685</v>
          </cell>
          <cell r="H515" t="str">
            <v>33 % vaschette / 33 % ipp-Hdpe / 33 % film C</v>
          </cell>
        </row>
        <row r="516">
          <cell r="F516">
            <v>45686</v>
          </cell>
          <cell r="H516" t="str">
            <v>33 % vaschette / 33 % ipp-Hdpe / 33 % film C</v>
          </cell>
        </row>
        <row r="517">
          <cell r="F517">
            <v>45686</v>
          </cell>
          <cell r="H517" t="str">
            <v>33 % vaschette / 33 % ipp-Hdpe / 33 % film C</v>
          </cell>
        </row>
        <row r="518">
          <cell r="F518">
            <v>45687</v>
          </cell>
          <cell r="H518" t="str">
            <v>75% tl / 25% fine.per Valli S.p.a.</v>
          </cell>
        </row>
        <row r="519">
          <cell r="F519">
            <v>45687</v>
          </cell>
          <cell r="H519" t="str">
            <v>33 % vaschette / 33 % ipp-Hdpe / 33 % film C</v>
          </cell>
        </row>
        <row r="520">
          <cell r="F520">
            <v>45688</v>
          </cell>
          <cell r="H520" t="str">
            <v>33 % vaschette / 33 % ipp-Hdpe / 33 % film C</v>
          </cell>
        </row>
        <row r="521">
          <cell r="F521">
            <v>45688</v>
          </cell>
          <cell r="H521" t="str">
            <v>33 % vaschette / 33 % ipp-Hdpe / 33 % film C</v>
          </cell>
        </row>
        <row r="522">
          <cell r="F522">
            <v>45691</v>
          </cell>
          <cell r="H522" t="str">
            <v>33 % vaschette / 33 % ipp-Hdpe / 33 % film C</v>
          </cell>
        </row>
        <row r="523">
          <cell r="F523">
            <v>45691</v>
          </cell>
          <cell r="H523" t="str">
            <v>33 % vaschette / 33 % ipp-Hdpe / 33 % film C</v>
          </cell>
        </row>
        <row r="524">
          <cell r="F524">
            <v>45692</v>
          </cell>
          <cell r="H524" t="str">
            <v>33 % vaschette / 33 % ipp-Hdpe / 33 % film C</v>
          </cell>
        </row>
        <row r="525">
          <cell r="F525">
            <v>45692</v>
          </cell>
          <cell r="H525" t="str">
            <v>75% tl / 25% fine</v>
          </cell>
        </row>
        <row r="526">
          <cell r="F526">
            <v>45693</v>
          </cell>
          <cell r="H526" t="str">
            <v>75% tl / 25% fine</v>
          </cell>
        </row>
        <row r="527">
          <cell r="F527">
            <v>45693</v>
          </cell>
          <cell r="H527" t="str">
            <v>75% tl / 25% fine</v>
          </cell>
        </row>
        <row r="528">
          <cell r="F528">
            <v>45694</v>
          </cell>
          <cell r="H528" t="str">
            <v>75% tl / 25% fine</v>
          </cell>
        </row>
        <row r="529">
          <cell r="F529">
            <v>45694</v>
          </cell>
          <cell r="H529" t="str">
            <v>75% tl / 25% fine</v>
          </cell>
        </row>
        <row r="530">
          <cell r="F530">
            <v>45695</v>
          </cell>
          <cell r="H530" t="str">
            <v>33 % vaschette / 33 % ipp-Hdpe / 33 % film C</v>
          </cell>
        </row>
        <row r="531">
          <cell r="F531">
            <v>45695</v>
          </cell>
          <cell r="H531" t="str">
            <v>33 % vaschette / 33 % ipp-Hdpe / 33 % film C</v>
          </cell>
        </row>
        <row r="532">
          <cell r="F532">
            <v>45698</v>
          </cell>
          <cell r="H532" t="str">
            <v>33 % vaschette / 33 % ipp-Hdpe / 33 % film C</v>
          </cell>
        </row>
        <row r="533">
          <cell r="F533">
            <v>45698</v>
          </cell>
          <cell r="H533" t="str">
            <v>33 % vaschette / 33 % ipp-Hdpe / 33 % film C</v>
          </cell>
        </row>
        <row r="534">
          <cell r="F534">
            <v>45699</v>
          </cell>
          <cell r="H534" t="str">
            <v>33 % vaschette / 33 % ipp-Hdpe / 33 % film C</v>
          </cell>
        </row>
        <row r="535">
          <cell r="F535">
            <v>45699</v>
          </cell>
          <cell r="H535" t="str">
            <v>33 % vaschette / 33 % ipp-Hdpe / 33 % film C</v>
          </cell>
        </row>
        <row r="536">
          <cell r="F536">
            <v>45700</v>
          </cell>
          <cell r="H536" t="str">
            <v>33 % vaschette / 33 % ipp-Hdpe / 33 % film C</v>
          </cell>
        </row>
        <row r="537">
          <cell r="F537">
            <v>45700</v>
          </cell>
          <cell r="H537" t="str">
            <v>33 % vaschette / 33 % ipp-Hdpe / 33 % film C</v>
          </cell>
        </row>
        <row r="538">
          <cell r="F538">
            <v>45701</v>
          </cell>
          <cell r="H538" t="str">
            <v>75% tl / 25% fine</v>
          </cell>
        </row>
        <row r="539">
          <cell r="F539">
            <v>45701</v>
          </cell>
          <cell r="H539" t="str">
            <v>75% tl / 25% fine</v>
          </cell>
        </row>
        <row r="540">
          <cell r="F540">
            <v>45702</v>
          </cell>
          <cell r="H540" t="str">
            <v>33 % vaschette / 33 % ipp-Hdpe / 33 % film C</v>
          </cell>
        </row>
        <row r="541">
          <cell r="F541">
            <v>45702</v>
          </cell>
          <cell r="H541" t="str">
            <v>33 % vaschette / 33 % ipp-Hdpe / 33 % film C</v>
          </cell>
        </row>
        <row r="542">
          <cell r="F542">
            <v>45705</v>
          </cell>
          <cell r="H542" t="str">
            <v>33 % vaschette / 33 % ipp-Hdpe / 33 % film C</v>
          </cell>
        </row>
        <row r="543">
          <cell r="F543">
            <v>45705</v>
          </cell>
          <cell r="H543" t="str">
            <v>33 % vaschette / 33 % ipp-Hdpe / 33 % film C</v>
          </cell>
        </row>
        <row r="544">
          <cell r="F544">
            <v>45705</v>
          </cell>
          <cell r="H544" t="str">
            <v>33 % vaschette / 33 % ipp-Hdpe / 33 % film C</v>
          </cell>
        </row>
        <row r="545">
          <cell r="F545">
            <v>45706</v>
          </cell>
          <cell r="H545" t="str">
            <v>33 % vaschette / 33 % ipp-Hdpe / 33 % film C</v>
          </cell>
        </row>
        <row r="546">
          <cell r="F546">
            <v>45706</v>
          </cell>
          <cell r="H546" t="str">
            <v>33 % vaschette / 33 % ipp-Hdpe / 33 % film C</v>
          </cell>
        </row>
        <row r="547">
          <cell r="F547">
            <v>45706</v>
          </cell>
          <cell r="H547" t="str">
            <v>75% tl / 25% fine</v>
          </cell>
        </row>
        <row r="548">
          <cell r="F548">
            <v>45707</v>
          </cell>
          <cell r="H548" t="str">
            <v>33 % vaschette / 33 % ipp-Hdpe / 33 % film C</v>
          </cell>
        </row>
        <row r="549">
          <cell r="F549">
            <v>45707</v>
          </cell>
          <cell r="H549" t="str">
            <v>33 % vaschette / 33 % ipp-Hdpe / 33 % film C</v>
          </cell>
        </row>
        <row r="550">
          <cell r="F550">
            <v>45707</v>
          </cell>
          <cell r="H550" t="str">
            <v>33 % vaschette / 33 % ipp-Hdpe / 33 % film C</v>
          </cell>
        </row>
        <row r="551">
          <cell r="F551">
            <v>45707</v>
          </cell>
          <cell r="H551" t="str">
            <v>75% tl / 25% fine</v>
          </cell>
        </row>
        <row r="552">
          <cell r="F552">
            <v>45708</v>
          </cell>
          <cell r="H552" t="str">
            <v>33 % vaschette / 33 % ipp-Hdpe / 33 % film C</v>
          </cell>
        </row>
        <row r="553">
          <cell r="F553">
            <v>45708</v>
          </cell>
          <cell r="H553" t="str">
            <v>33 % vaschette / 33 % ipp-Hdpe / 33 % film C</v>
          </cell>
        </row>
        <row r="554">
          <cell r="F554">
            <v>45708</v>
          </cell>
          <cell r="H554" t="str">
            <v>33 % vaschette / 33 % ipp-Hdpe / 33 % film C</v>
          </cell>
        </row>
        <row r="555">
          <cell r="F555">
            <v>45709</v>
          </cell>
          <cell r="H555" t="str">
            <v>33 % vaschette / 33 % ipp-Hdpe / 33 % film C</v>
          </cell>
        </row>
        <row r="556">
          <cell r="F556">
            <v>45709</v>
          </cell>
          <cell r="H556" t="str">
            <v>33 % vaschette / 33 % ipp-Hdpe / 33 % film C</v>
          </cell>
        </row>
        <row r="557">
          <cell r="F557">
            <v>45709</v>
          </cell>
          <cell r="H557" t="str">
            <v>33 % vaschette / 33 % ipp-Hdpe / 33 % film C</v>
          </cell>
        </row>
        <row r="558">
          <cell r="F558">
            <v>45712</v>
          </cell>
          <cell r="H558" t="str">
            <v>33 % vaschette / 33 % ipp-Hdpe / 33 % film C</v>
          </cell>
        </row>
        <row r="559">
          <cell r="F559">
            <v>45712</v>
          </cell>
          <cell r="H559" t="str">
            <v>33 % vaschette / 33 % ipp-Hdpe / 33 % film C</v>
          </cell>
        </row>
        <row r="560">
          <cell r="F560">
            <v>45712</v>
          </cell>
          <cell r="H560" t="str">
            <v>33 % vaschette / 33 % ipp-Hdpe / 33 % film C</v>
          </cell>
        </row>
        <row r="561">
          <cell r="F561">
            <v>45713</v>
          </cell>
          <cell r="H561" t="str">
            <v>33 % vaschette / 33 % ipp-Hdpe / 33 % film C</v>
          </cell>
        </row>
        <row r="562">
          <cell r="F562">
            <v>45713</v>
          </cell>
          <cell r="H562" t="str">
            <v>33 % vaschette / 33 % ipp-Hdpe / 33 % film C</v>
          </cell>
        </row>
        <row r="563">
          <cell r="F563">
            <v>45713</v>
          </cell>
          <cell r="H563" t="str">
            <v>33 % vaschette / 33 % ipp-Hdpe / 33 % film C</v>
          </cell>
        </row>
        <row r="564">
          <cell r="F564" t="str">
            <v>26/02/225</v>
          </cell>
          <cell r="H564" t="str">
            <v>33 % vaschette / 33 % ipp-Hdpe / 33 % film C</v>
          </cell>
        </row>
        <row r="565">
          <cell r="F565">
            <v>45714</v>
          </cell>
          <cell r="H565" t="str">
            <v>33 % vaschette / 33 % ipp-Hdpe / 33 % film C</v>
          </cell>
        </row>
        <row r="566">
          <cell r="F566">
            <v>45714</v>
          </cell>
          <cell r="H566" t="str">
            <v>33 % vaschette / 33 % ipp-Hdpe / 33 % film C</v>
          </cell>
        </row>
        <row r="567">
          <cell r="F567">
            <v>45715</v>
          </cell>
          <cell r="H567" t="str">
            <v>33 % vaschette / 33 % ipp-Hdpe / 33 % film C</v>
          </cell>
        </row>
        <row r="568">
          <cell r="F568">
            <v>45715</v>
          </cell>
          <cell r="H568" t="str">
            <v>33 % vaschette / 33 % ipp-Hdpe / 33 % film C</v>
          </cell>
        </row>
        <row r="569">
          <cell r="F569">
            <v>45715</v>
          </cell>
          <cell r="H569" t="str">
            <v>33 % vaschette / 33 % ipp-Hdpe / 33 % film C</v>
          </cell>
        </row>
        <row r="570">
          <cell r="F570">
            <v>45716</v>
          </cell>
          <cell r="H570" t="str">
            <v>33 % vaschette / 33 % ipp-Hdpe / 33 % film C</v>
          </cell>
        </row>
        <row r="571">
          <cell r="F571">
            <v>45716</v>
          </cell>
          <cell r="H571" t="str">
            <v>33 % vaschette / 33 % ipp-Hdpe / 33 % film C</v>
          </cell>
        </row>
        <row r="572">
          <cell r="F572">
            <v>45716</v>
          </cell>
          <cell r="H572" t="str">
            <v>33 % vaschette / 33 % ipp-Hdpe / 33 % film C</v>
          </cell>
        </row>
        <row r="573">
          <cell r="F573">
            <v>45719</v>
          </cell>
          <cell r="H573" t="str">
            <v>33 % vaschette / 33 % ipp-Hdpe / 33 % film C</v>
          </cell>
        </row>
        <row r="574">
          <cell r="F574">
            <v>45719</v>
          </cell>
          <cell r="H574" t="str">
            <v>33 % vaschette / 33 % ipp-Hdpe / 33 % film C</v>
          </cell>
        </row>
        <row r="575">
          <cell r="F575">
            <v>45720</v>
          </cell>
          <cell r="H575" t="str">
            <v>33 % vaschette / 33 % ipp-Hdpe / 33 % film C</v>
          </cell>
        </row>
        <row r="576">
          <cell r="F576">
            <v>45720</v>
          </cell>
          <cell r="H576" t="str">
            <v>33 % vaschette / 33 % ipp-Hdpe / 33 % film C</v>
          </cell>
        </row>
        <row r="577">
          <cell r="F577">
            <v>45721</v>
          </cell>
          <cell r="H577" t="str">
            <v>33 % vaschette / 33 % ipp-Hdpe / 33 % film C</v>
          </cell>
        </row>
        <row r="578">
          <cell r="F578">
            <v>45722</v>
          </cell>
          <cell r="H578" t="str">
            <v>33 % vaschette / 33 % ipp-Hdpe / 33 % film C</v>
          </cell>
        </row>
        <row r="579">
          <cell r="F579">
            <v>45722</v>
          </cell>
          <cell r="H579" t="str">
            <v>33 % vaschette / 33 % ipp-Hdpe / 33 % film C</v>
          </cell>
        </row>
        <row r="580">
          <cell r="F580">
            <v>45723</v>
          </cell>
          <cell r="H580" t="str">
            <v>33 % vaschette / 33 % ipp-Hdpe / 33 % film C</v>
          </cell>
        </row>
        <row r="581">
          <cell r="F581">
            <v>45723</v>
          </cell>
          <cell r="H581" t="str">
            <v>33 % vaschette / 33 % ipp-Hdpe / 33 % film C</v>
          </cell>
        </row>
        <row r="582">
          <cell r="F582">
            <v>45726</v>
          </cell>
          <cell r="H582" t="str">
            <v>33 % vaschette / 33 % ipp-Hdpe / 33 % film C</v>
          </cell>
        </row>
        <row r="583">
          <cell r="F583">
            <v>45726</v>
          </cell>
          <cell r="H583" t="str">
            <v>33 % vaschette / 33 % ipp-Hdpe / 33 % film C</v>
          </cell>
        </row>
        <row r="584">
          <cell r="F584">
            <v>45727</v>
          </cell>
          <cell r="H584" t="str">
            <v>33 % vaschette / 33 % ipp-Hdpe / 33 % film C</v>
          </cell>
        </row>
        <row r="585">
          <cell r="F585">
            <v>45727</v>
          </cell>
          <cell r="H585" t="str">
            <v>33 % vaschette / 33 % ipp-Hdpe / 33 % film C</v>
          </cell>
        </row>
        <row r="586">
          <cell r="F586">
            <v>45728</v>
          </cell>
          <cell r="H586" t="str">
            <v>40 % tl / 40 % fine / 20% rcy</v>
          </cell>
        </row>
        <row r="587">
          <cell r="F587">
            <v>45728</v>
          </cell>
          <cell r="H587" t="str">
            <v>40 % tl / 40 % fine / 20% rcy</v>
          </cell>
        </row>
        <row r="588">
          <cell r="F588">
            <v>45729</v>
          </cell>
          <cell r="H588" t="str">
            <v>75% tl / 25% fine</v>
          </cell>
        </row>
        <row r="589">
          <cell r="F589">
            <v>45729</v>
          </cell>
          <cell r="H589" t="str">
            <v>75% tl / 25% fine</v>
          </cell>
        </row>
        <row r="590">
          <cell r="F590">
            <v>45730</v>
          </cell>
          <cell r="H590" t="str">
            <v>75% tl / 25% fine</v>
          </cell>
        </row>
        <row r="591">
          <cell r="F591">
            <v>45730</v>
          </cell>
          <cell r="H591" t="str">
            <v>75% tl / 25% fine</v>
          </cell>
        </row>
        <row r="592">
          <cell r="F592">
            <v>45733</v>
          </cell>
          <cell r="H592" t="str">
            <v>40 % tl / 40 % fine / 20% rcy</v>
          </cell>
        </row>
        <row r="593">
          <cell r="F593">
            <v>45733</v>
          </cell>
          <cell r="H593" t="str">
            <v>40 % tl / 40 % fine / 20% rcy</v>
          </cell>
        </row>
        <row r="594">
          <cell r="F594">
            <v>45734</v>
          </cell>
          <cell r="H594" t="str">
            <v>50% tl / 50% fine</v>
          </cell>
        </row>
        <row r="595">
          <cell r="F595">
            <v>45734</v>
          </cell>
          <cell r="H595" t="str">
            <v>50% tl / 50% fine</v>
          </cell>
        </row>
        <row r="596">
          <cell r="F596">
            <v>45735</v>
          </cell>
          <cell r="H596" t="str">
            <v>50% tl / 50% fine</v>
          </cell>
        </row>
        <row r="597">
          <cell r="F597">
            <v>45735</v>
          </cell>
          <cell r="H597" t="str">
            <v>50% tl / 50% fine</v>
          </cell>
        </row>
        <row r="598">
          <cell r="F598">
            <v>45736</v>
          </cell>
          <cell r="H598" t="str">
            <v>50% tl / 50% fine</v>
          </cell>
        </row>
        <row r="599">
          <cell r="F599">
            <v>45736</v>
          </cell>
          <cell r="H599" t="str">
            <v>50% tl / 50% fine</v>
          </cell>
        </row>
        <row r="600">
          <cell r="F600">
            <v>45740</v>
          </cell>
          <cell r="H600" t="str">
            <v>40 % tl / 40 % fine / 20% rcy</v>
          </cell>
        </row>
        <row r="601">
          <cell r="F601">
            <v>45740</v>
          </cell>
          <cell r="H601" t="str">
            <v>40 % tl / 40 % fine / 20% rcy</v>
          </cell>
        </row>
        <row r="602">
          <cell r="F602">
            <v>45741</v>
          </cell>
          <cell r="H602" t="str">
            <v>75% tl / 25% fine</v>
          </cell>
        </row>
        <row r="603">
          <cell r="F603">
            <v>45741</v>
          </cell>
          <cell r="H603" t="str">
            <v>75% tl / 25% fine</v>
          </cell>
        </row>
        <row r="604">
          <cell r="F604" t="str">
            <v xml:space="preserve"> 26/03/2025</v>
          </cell>
          <cell r="H604" t="str">
            <v>75% tl / 25% fine</v>
          </cell>
        </row>
        <row r="605">
          <cell r="F605">
            <v>45742</v>
          </cell>
          <cell r="H605" t="str">
            <v>75% tl / 25% fine</v>
          </cell>
        </row>
        <row r="606">
          <cell r="F606">
            <v>45743</v>
          </cell>
          <cell r="H606" t="str">
            <v>40% tl / 50% fine  / 10% rcy</v>
          </cell>
        </row>
        <row r="607">
          <cell r="F607">
            <v>45743</v>
          </cell>
          <cell r="H607" t="str">
            <v>40% tl / 50% fine  / 10% rcy</v>
          </cell>
        </row>
        <row r="608">
          <cell r="F608">
            <v>45747</v>
          </cell>
          <cell r="H608" t="str">
            <v>40% tl / 50% fine  / 10% rcy</v>
          </cell>
        </row>
        <row r="609">
          <cell r="F609">
            <v>45747</v>
          </cell>
          <cell r="H609" t="str">
            <v>40% tl / 50% fine  / 10% rcy</v>
          </cell>
        </row>
        <row r="610">
          <cell r="F610">
            <v>45748</v>
          </cell>
          <cell r="H610" t="str">
            <v>40% tl / 50% fine  / 10% rcy</v>
          </cell>
        </row>
        <row r="611">
          <cell r="F611">
            <v>45748</v>
          </cell>
          <cell r="H611" t="str">
            <v>40% tl / 50% fine  / 10% rcy</v>
          </cell>
        </row>
        <row r="612">
          <cell r="F612">
            <v>45749</v>
          </cell>
          <cell r="H612" t="str">
            <v>40% tl / 50% fine  / 10% rcy</v>
          </cell>
        </row>
        <row r="613">
          <cell r="F613">
            <v>45749</v>
          </cell>
          <cell r="H613" t="str">
            <v>40% tl / 50% fine  / 10% rcy</v>
          </cell>
        </row>
        <row r="614">
          <cell r="F614">
            <v>45750</v>
          </cell>
          <cell r="H614" t="str">
            <v>40% tl / 50% fine  / 10% rcy</v>
          </cell>
        </row>
        <row r="615">
          <cell r="F615">
            <v>45750</v>
          </cell>
          <cell r="H615" t="str">
            <v>40% tl / 50% fine  / 10% rcy</v>
          </cell>
        </row>
        <row r="616">
          <cell r="F616">
            <v>45751</v>
          </cell>
          <cell r="H616" t="str">
            <v>40% tl / 50% fine  / 10% rcy</v>
          </cell>
        </row>
        <row r="617">
          <cell r="F617">
            <v>45751</v>
          </cell>
          <cell r="H617" t="str">
            <v>40% tl / 50% fine  / 10% rcy</v>
          </cell>
        </row>
        <row r="618">
          <cell r="F618">
            <v>45754</v>
          </cell>
          <cell r="H618" t="str">
            <v>75% tl / 25% fine</v>
          </cell>
        </row>
        <row r="619">
          <cell r="F619">
            <v>45754</v>
          </cell>
          <cell r="H619" t="str">
            <v>75% tl / 25% fine</v>
          </cell>
        </row>
        <row r="620">
          <cell r="F620">
            <v>45755</v>
          </cell>
          <cell r="H620" t="str">
            <v>75% tl / 25% fine</v>
          </cell>
        </row>
        <row r="621">
          <cell r="F621">
            <v>45755</v>
          </cell>
          <cell r="H621" t="str">
            <v>75% tl / 25% fine</v>
          </cell>
        </row>
        <row r="622">
          <cell r="F622">
            <v>45756</v>
          </cell>
          <cell r="H622" t="str">
            <v>75% tl / 25% fine</v>
          </cell>
        </row>
        <row r="623">
          <cell r="F623">
            <v>45756</v>
          </cell>
          <cell r="H623" t="str">
            <v>75% tl / 25% fine</v>
          </cell>
        </row>
        <row r="624">
          <cell r="F624">
            <v>45757</v>
          </cell>
          <cell r="H624" t="str">
            <v>75% tl / 25% fine</v>
          </cell>
        </row>
        <row r="625">
          <cell r="F625">
            <v>45757</v>
          </cell>
          <cell r="H625" t="str">
            <v>75% tl / 25% fine</v>
          </cell>
        </row>
        <row r="626">
          <cell r="F626">
            <v>45758</v>
          </cell>
          <cell r="H626" t="str">
            <v>75% tl / 25% fine</v>
          </cell>
        </row>
        <row r="627">
          <cell r="F627">
            <v>45761</v>
          </cell>
          <cell r="H627" t="str">
            <v>75% tl / 25% fine</v>
          </cell>
        </row>
        <row r="628">
          <cell r="F628">
            <v>45761</v>
          </cell>
          <cell r="H628" t="str">
            <v>75% tl / 25% fine</v>
          </cell>
        </row>
        <row r="629">
          <cell r="F629">
            <v>45762</v>
          </cell>
          <cell r="H629" t="str">
            <v>75% tl / 25% fine</v>
          </cell>
        </row>
        <row r="630">
          <cell r="F630">
            <v>45762</v>
          </cell>
          <cell r="H630" t="str">
            <v>75% tl / 25% fine</v>
          </cell>
        </row>
        <row r="631">
          <cell r="F631">
            <v>45763</v>
          </cell>
          <cell r="H631" t="str">
            <v>75% tl / 25% fine</v>
          </cell>
        </row>
        <row r="632">
          <cell r="F632">
            <v>45763</v>
          </cell>
          <cell r="H632" t="str">
            <v>75% tl / 25% fine</v>
          </cell>
        </row>
        <row r="633">
          <cell r="F633">
            <v>45764</v>
          </cell>
          <cell r="H633" t="str">
            <v>75% tl / 25% fine</v>
          </cell>
        </row>
        <row r="634">
          <cell r="F634">
            <v>45764</v>
          </cell>
          <cell r="H634" t="str">
            <v>75% tl / 25% fine</v>
          </cell>
        </row>
        <row r="635">
          <cell r="F635">
            <v>45769</v>
          </cell>
          <cell r="H635" t="str">
            <v>60% tl / 30% fine  / 10% rcy</v>
          </cell>
        </row>
        <row r="636">
          <cell r="F636">
            <v>45769</v>
          </cell>
          <cell r="H636" t="str">
            <v>60% tl / 30% fine  / 10% rcy</v>
          </cell>
        </row>
        <row r="637">
          <cell r="F637">
            <v>45770</v>
          </cell>
          <cell r="H637" t="str">
            <v>60% tl / 30% fine  / 10% rcy</v>
          </cell>
        </row>
        <row r="638">
          <cell r="F638">
            <v>45770</v>
          </cell>
          <cell r="H638" t="str">
            <v>60% tl / 30% fine  / 10% rcy</v>
          </cell>
        </row>
        <row r="639">
          <cell r="F639">
            <v>45771</v>
          </cell>
          <cell r="H639" t="str">
            <v>60% tl / 30% fine  / 10% rcy</v>
          </cell>
        </row>
        <row r="640">
          <cell r="F640">
            <v>45771</v>
          </cell>
          <cell r="H640" t="str">
            <v>60% tl / 30% fine  / 10% rcy</v>
          </cell>
        </row>
        <row r="641">
          <cell r="F641">
            <v>45775</v>
          </cell>
          <cell r="H641" t="str">
            <v>60% tl / 30% fine  / 10% rcy</v>
          </cell>
        </row>
        <row r="642">
          <cell r="F642">
            <v>45775</v>
          </cell>
          <cell r="H642" t="str">
            <v>75% tl / 25% fine</v>
          </cell>
        </row>
        <row r="643">
          <cell r="F643">
            <v>45776</v>
          </cell>
          <cell r="H643" t="str">
            <v>75% tl / 25% fine</v>
          </cell>
        </row>
        <row r="644">
          <cell r="F644">
            <v>45776</v>
          </cell>
          <cell r="H644" t="str">
            <v>75% tl / 25% fine</v>
          </cell>
        </row>
        <row r="645">
          <cell r="F645">
            <v>45777</v>
          </cell>
          <cell r="H645" t="str">
            <v>75% tl / 25% fine</v>
          </cell>
        </row>
        <row r="646">
          <cell r="F646">
            <v>45777</v>
          </cell>
          <cell r="H646" t="str">
            <v>75% tl / 25% fine</v>
          </cell>
        </row>
        <row r="647">
          <cell r="F647">
            <v>45782</v>
          </cell>
          <cell r="H647" t="str">
            <v>75% tl / 25% fine</v>
          </cell>
        </row>
        <row r="648">
          <cell r="F648">
            <v>45782</v>
          </cell>
          <cell r="H648" t="str">
            <v>75% tl / 25% fine</v>
          </cell>
        </row>
        <row r="649">
          <cell r="F649">
            <v>45783</v>
          </cell>
          <cell r="H649" t="str">
            <v>75% tl / 25% fine</v>
          </cell>
        </row>
        <row r="650">
          <cell r="F650">
            <v>45784</v>
          </cell>
          <cell r="H650" t="str">
            <v>75% tl / 25% fine</v>
          </cell>
        </row>
        <row r="651">
          <cell r="F651">
            <v>45784</v>
          </cell>
          <cell r="H651" t="str">
            <v>75% tl / 25% fine</v>
          </cell>
        </row>
        <row r="652">
          <cell r="F652">
            <v>45785</v>
          </cell>
          <cell r="H652" t="str">
            <v>100% tl</v>
          </cell>
        </row>
        <row r="653">
          <cell r="F653">
            <v>45785</v>
          </cell>
          <cell r="H653" t="str">
            <v>100% tl</v>
          </cell>
        </row>
        <row r="654">
          <cell r="F654">
            <v>45786</v>
          </cell>
          <cell r="H654" t="str">
            <v>100% tl</v>
          </cell>
        </row>
        <row r="655">
          <cell r="F655">
            <v>45786</v>
          </cell>
          <cell r="H655" t="str">
            <v>100% tl</v>
          </cell>
        </row>
        <row r="656">
          <cell r="F656">
            <v>45789</v>
          </cell>
          <cell r="H656" t="str">
            <v>100% tl</v>
          </cell>
        </row>
        <row r="657">
          <cell r="F657">
            <v>45789</v>
          </cell>
          <cell r="H657" t="str">
            <v>100% tl</v>
          </cell>
        </row>
        <row r="658">
          <cell r="F658">
            <v>45790</v>
          </cell>
          <cell r="H658" t="str">
            <v>100% tl</v>
          </cell>
        </row>
        <row r="659">
          <cell r="F659">
            <v>45790</v>
          </cell>
          <cell r="H659" t="str">
            <v>100% tl</v>
          </cell>
        </row>
        <row r="660">
          <cell r="F660">
            <v>45791</v>
          </cell>
          <cell r="H660" t="str">
            <v>100% tl</v>
          </cell>
        </row>
        <row r="661">
          <cell r="F661">
            <v>45791</v>
          </cell>
          <cell r="H661" t="str">
            <v>100% tl</v>
          </cell>
        </row>
        <row r="662">
          <cell r="F662">
            <v>45792</v>
          </cell>
          <cell r="H662" t="str">
            <v>100% tl</v>
          </cell>
        </row>
        <row r="663">
          <cell r="F663">
            <v>45792</v>
          </cell>
          <cell r="H663" t="str">
            <v>100% tl</v>
          </cell>
        </row>
        <row r="664">
          <cell r="F664">
            <v>45793</v>
          </cell>
          <cell r="H664" t="str">
            <v>100% tl</v>
          </cell>
        </row>
        <row r="665">
          <cell r="F665">
            <v>45793</v>
          </cell>
          <cell r="H665" t="str">
            <v>100% tl</v>
          </cell>
        </row>
        <row r="666">
          <cell r="F666">
            <v>45796</v>
          </cell>
          <cell r="H666" t="str">
            <v>100% tl</v>
          </cell>
        </row>
        <row r="667">
          <cell r="F667">
            <v>45796</v>
          </cell>
          <cell r="H667" t="str">
            <v>100% tl</v>
          </cell>
        </row>
        <row r="668">
          <cell r="F668">
            <v>45797</v>
          </cell>
          <cell r="H668" t="str">
            <v>100% tl</v>
          </cell>
        </row>
        <row r="669">
          <cell r="F669">
            <v>45797</v>
          </cell>
          <cell r="H669" t="str">
            <v>100% tl</v>
          </cell>
        </row>
        <row r="670">
          <cell r="F670">
            <v>45798</v>
          </cell>
          <cell r="H670" t="str">
            <v>100% tl</v>
          </cell>
        </row>
        <row r="671">
          <cell r="F671">
            <v>45798</v>
          </cell>
          <cell r="H671" t="str">
            <v>100% tl</v>
          </cell>
        </row>
        <row r="672">
          <cell r="F672">
            <v>45799</v>
          </cell>
          <cell r="H672" t="str">
            <v>100% tl</v>
          </cell>
        </row>
        <row r="673">
          <cell r="F673">
            <v>45799</v>
          </cell>
          <cell r="H673" t="str">
            <v>100% tl</v>
          </cell>
        </row>
        <row r="674">
          <cell r="F674">
            <v>45800</v>
          </cell>
          <cell r="H674" t="str">
            <v>100% tl</v>
          </cell>
        </row>
        <row r="675">
          <cell r="F675">
            <v>45800</v>
          </cell>
          <cell r="H675" t="str">
            <v>100% tl</v>
          </cell>
        </row>
        <row r="676">
          <cell r="F676">
            <v>45803</v>
          </cell>
          <cell r="H676" t="str">
            <v>100% tl</v>
          </cell>
        </row>
        <row r="677">
          <cell r="F677">
            <v>45803</v>
          </cell>
          <cell r="H677" t="str">
            <v>100% tl</v>
          </cell>
        </row>
        <row r="678">
          <cell r="F678">
            <v>45804</v>
          </cell>
          <cell r="H678" t="str">
            <v>100% tl</v>
          </cell>
        </row>
        <row r="679">
          <cell r="F679">
            <v>45804</v>
          </cell>
          <cell r="H679" t="str">
            <v>100% tl</v>
          </cell>
        </row>
        <row r="680">
          <cell r="F680">
            <v>45805</v>
          </cell>
          <cell r="H680" t="str">
            <v>100% tl</v>
          </cell>
        </row>
        <row r="681">
          <cell r="F681">
            <v>45805</v>
          </cell>
          <cell r="H681" t="str">
            <v>100% tl</v>
          </cell>
        </row>
        <row r="682">
          <cell r="F682">
            <v>45806</v>
          </cell>
          <cell r="H682" t="str">
            <v>100% tl</v>
          </cell>
        </row>
        <row r="683">
          <cell r="F683">
            <v>45806</v>
          </cell>
          <cell r="H683" t="str">
            <v>100% tl</v>
          </cell>
        </row>
        <row r="684">
          <cell r="F684">
            <v>45807</v>
          </cell>
          <cell r="H684" t="str">
            <v>100% tl</v>
          </cell>
        </row>
        <row r="685">
          <cell r="F685">
            <v>45807</v>
          </cell>
          <cell r="H685" t="str">
            <v>100% tl</v>
          </cell>
        </row>
        <row r="686">
          <cell r="F686">
            <v>45811</v>
          </cell>
          <cell r="H686" t="str">
            <v>100% tl</v>
          </cell>
        </row>
        <row r="687">
          <cell r="F687">
            <v>45811</v>
          </cell>
          <cell r="H687" t="str">
            <v>100% tl</v>
          </cell>
        </row>
        <row r="688">
          <cell r="F688">
            <v>45812</v>
          </cell>
          <cell r="H688" t="str">
            <v>100% tl</v>
          </cell>
        </row>
        <row r="689">
          <cell r="F689">
            <v>45812</v>
          </cell>
          <cell r="H689" t="str">
            <v>100% tl</v>
          </cell>
        </row>
        <row r="690">
          <cell r="F690">
            <v>45813</v>
          </cell>
          <cell r="H690" t="str">
            <v>100% tl</v>
          </cell>
        </row>
        <row r="691">
          <cell r="F691">
            <v>45813</v>
          </cell>
          <cell r="H691" t="str">
            <v>100% tl</v>
          </cell>
        </row>
        <row r="692">
          <cell r="F692">
            <v>45814</v>
          </cell>
          <cell r="H692" t="str">
            <v>100% tl</v>
          </cell>
        </row>
        <row r="693">
          <cell r="F693">
            <v>45814</v>
          </cell>
          <cell r="H693" t="str">
            <v>100% tl</v>
          </cell>
        </row>
        <row r="694">
          <cell r="F694">
            <v>45817</v>
          </cell>
          <cell r="H694" t="str">
            <v>100% tl</v>
          </cell>
        </row>
        <row r="695">
          <cell r="F695">
            <v>45817</v>
          </cell>
          <cell r="H695" t="str">
            <v>100% tl</v>
          </cell>
        </row>
        <row r="696">
          <cell r="F696">
            <v>45818</v>
          </cell>
          <cell r="H696" t="str">
            <v>100% tl</v>
          </cell>
        </row>
        <row r="697">
          <cell r="F697">
            <v>45818</v>
          </cell>
          <cell r="H697" t="str">
            <v>100% tl</v>
          </cell>
        </row>
        <row r="698">
          <cell r="F698">
            <v>45819</v>
          </cell>
          <cell r="H698" t="str">
            <v>100% tl</v>
          </cell>
        </row>
        <row r="699">
          <cell r="F699">
            <v>45819</v>
          </cell>
          <cell r="H699" t="str">
            <v>100% tl</v>
          </cell>
        </row>
        <row r="700">
          <cell r="F700">
            <v>45820</v>
          </cell>
          <cell r="H700" t="str">
            <v>100% tl</v>
          </cell>
        </row>
        <row r="701">
          <cell r="F701">
            <v>45820</v>
          </cell>
          <cell r="H701" t="str">
            <v>100% tl</v>
          </cell>
        </row>
        <row r="702">
          <cell r="F702">
            <v>45824</v>
          </cell>
          <cell r="H702" t="str">
            <v>100% tl</v>
          </cell>
        </row>
        <row r="703">
          <cell r="F703">
            <v>45824</v>
          </cell>
          <cell r="H703" t="str">
            <v>100% tl</v>
          </cell>
        </row>
        <row r="704">
          <cell r="F704">
            <v>45825</v>
          </cell>
          <cell r="H704" t="str">
            <v>100% tl</v>
          </cell>
        </row>
        <row r="705">
          <cell r="F705">
            <v>45825</v>
          </cell>
          <cell r="H705" t="str">
            <v>100% tl</v>
          </cell>
        </row>
        <row r="706">
          <cell r="F706">
            <v>45826</v>
          </cell>
          <cell r="H706" t="str">
            <v>100% tl</v>
          </cell>
        </row>
        <row r="707">
          <cell r="F707">
            <v>45826</v>
          </cell>
          <cell r="H707" t="str">
            <v>100% tl</v>
          </cell>
        </row>
        <row r="708">
          <cell r="F708">
            <v>45827</v>
          </cell>
          <cell r="H708" t="str">
            <v>100% tl</v>
          </cell>
        </row>
        <row r="709">
          <cell r="F709">
            <v>45827</v>
          </cell>
          <cell r="H709" t="str">
            <v>100% tl</v>
          </cell>
        </row>
        <row r="710">
          <cell r="F710">
            <v>45828</v>
          </cell>
          <cell r="H710" t="str">
            <v>100% tl</v>
          </cell>
        </row>
        <row r="711">
          <cell r="F711">
            <v>45831</v>
          </cell>
          <cell r="H711" t="str">
            <v>100% tl</v>
          </cell>
        </row>
        <row r="712">
          <cell r="F712">
            <v>45831</v>
          </cell>
          <cell r="H712" t="str">
            <v>100% tl</v>
          </cell>
        </row>
        <row r="713">
          <cell r="F713">
            <v>45832</v>
          </cell>
          <cell r="H713" t="str">
            <v>100% tl</v>
          </cell>
        </row>
        <row r="714">
          <cell r="F714">
            <v>45832</v>
          </cell>
          <cell r="H714" t="str">
            <v>100% tl</v>
          </cell>
        </row>
        <row r="715">
          <cell r="F715">
            <v>45833</v>
          </cell>
          <cell r="H715" t="str">
            <v>100% tl</v>
          </cell>
        </row>
        <row r="716">
          <cell r="F716">
            <v>45833</v>
          </cell>
          <cell r="H716" t="str">
            <v>100% tl</v>
          </cell>
        </row>
        <row r="717">
          <cell r="F717">
            <v>45833</v>
          </cell>
          <cell r="H717" t="str">
            <v>100% tl</v>
          </cell>
        </row>
        <row r="718">
          <cell r="F718">
            <v>45834</v>
          </cell>
          <cell r="H718" t="str">
            <v>100% tl</v>
          </cell>
        </row>
        <row r="719">
          <cell r="F719">
            <v>45834</v>
          </cell>
          <cell r="H719" t="str">
            <v>100% tl</v>
          </cell>
        </row>
        <row r="720">
          <cell r="F720">
            <v>45834</v>
          </cell>
          <cell r="H720" t="str">
            <v>100% tl</v>
          </cell>
        </row>
        <row r="721">
          <cell r="F721">
            <v>45834</v>
          </cell>
          <cell r="H721" t="str">
            <v>100% tl</v>
          </cell>
        </row>
        <row r="722">
          <cell r="F722">
            <v>45862</v>
          </cell>
          <cell r="H722" t="str">
            <v>100% tl</v>
          </cell>
        </row>
        <row r="723">
          <cell r="F723">
            <v>45862</v>
          </cell>
          <cell r="H723" t="str">
            <v>100% tl</v>
          </cell>
        </row>
        <row r="724">
          <cell r="F724">
            <v>45863</v>
          </cell>
          <cell r="H724" t="str">
            <v>100% tl</v>
          </cell>
        </row>
        <row r="725">
          <cell r="F725">
            <v>45863</v>
          </cell>
          <cell r="H725" t="str">
            <v>100% tl</v>
          </cell>
        </row>
        <row r="726">
          <cell r="F726">
            <v>45866</v>
          </cell>
          <cell r="H726" t="str">
            <v>100% tl</v>
          </cell>
        </row>
        <row r="727">
          <cell r="F727">
            <v>45866</v>
          </cell>
          <cell r="H727" t="str">
            <v>100% tl</v>
          </cell>
        </row>
        <row r="728">
          <cell r="F728">
            <v>45867</v>
          </cell>
          <cell r="H728" t="str">
            <v>100% tl</v>
          </cell>
        </row>
        <row r="729">
          <cell r="F729">
            <v>45867</v>
          </cell>
          <cell r="H729" t="str">
            <v>100% tl</v>
          </cell>
        </row>
        <row r="730">
          <cell r="F730">
            <v>45868</v>
          </cell>
          <cell r="H730" t="str">
            <v>100% tl</v>
          </cell>
        </row>
        <row r="731">
          <cell r="F731">
            <v>45868</v>
          </cell>
          <cell r="H731" t="str">
            <v>100% tl</v>
          </cell>
        </row>
        <row r="732">
          <cell r="F732">
            <v>45869</v>
          </cell>
          <cell r="H732" t="str">
            <v>100% tl</v>
          </cell>
        </row>
        <row r="733">
          <cell r="F733">
            <v>45869</v>
          </cell>
          <cell r="H733" t="str">
            <v>100% tl</v>
          </cell>
        </row>
        <row r="734">
          <cell r="F734">
            <v>45873</v>
          </cell>
          <cell r="H734" t="str">
            <v>100% tl</v>
          </cell>
        </row>
        <row r="735">
          <cell r="F735">
            <v>45873</v>
          </cell>
          <cell r="H735" t="str">
            <v>100% tl</v>
          </cell>
        </row>
        <row r="736">
          <cell r="F736">
            <v>45874</v>
          </cell>
          <cell r="H736" t="str">
            <v>100% tl</v>
          </cell>
        </row>
        <row r="737">
          <cell r="F737">
            <v>45874</v>
          </cell>
          <cell r="H737" t="str">
            <v>100% tl</v>
          </cell>
        </row>
        <row r="738">
          <cell r="F738">
            <v>45875</v>
          </cell>
          <cell r="H738" t="str">
            <v>100% tl</v>
          </cell>
        </row>
        <row r="739">
          <cell r="F739">
            <v>45875</v>
          </cell>
          <cell r="H739" t="str">
            <v>100% tl</v>
          </cell>
        </row>
        <row r="740">
          <cell r="F740">
            <v>45876</v>
          </cell>
          <cell r="H740" t="str">
            <v>100% tl</v>
          </cell>
        </row>
        <row r="741">
          <cell r="F741">
            <v>45876</v>
          </cell>
          <cell r="H741" t="str">
            <v>100% tl</v>
          </cell>
        </row>
        <row r="742">
          <cell r="F742">
            <v>45880</v>
          </cell>
          <cell r="H742" t="str">
            <v>100% tl</v>
          </cell>
        </row>
        <row r="743">
          <cell r="F743">
            <v>45880</v>
          </cell>
          <cell r="H743" t="str">
            <v>100% tl</v>
          </cell>
        </row>
        <row r="744">
          <cell r="F744">
            <v>45881</v>
          </cell>
          <cell r="H744" t="str">
            <v>100% tl</v>
          </cell>
        </row>
        <row r="745">
          <cell r="F745">
            <v>45881</v>
          </cell>
          <cell r="H745" t="str">
            <v>100% tl</v>
          </cell>
        </row>
        <row r="746">
          <cell r="F746">
            <v>45882</v>
          </cell>
          <cell r="H746" t="str">
            <v>100% tl</v>
          </cell>
        </row>
        <row r="747">
          <cell r="F747">
            <v>45882</v>
          </cell>
          <cell r="H747" t="str">
            <v>100% tl</v>
          </cell>
        </row>
        <row r="748">
          <cell r="F748">
            <v>45887</v>
          </cell>
          <cell r="H748" t="str">
            <v>100% tl</v>
          </cell>
        </row>
        <row r="749">
          <cell r="F749">
            <v>45887</v>
          </cell>
          <cell r="H749" t="str">
            <v>100% tl</v>
          </cell>
        </row>
        <row r="750">
          <cell r="F750">
            <v>45888</v>
          </cell>
          <cell r="H750" t="str">
            <v>100% tl</v>
          </cell>
        </row>
        <row r="751">
          <cell r="F751">
            <v>45888</v>
          </cell>
          <cell r="H751" t="str">
            <v>100% tl</v>
          </cell>
        </row>
        <row r="752">
          <cell r="F752">
            <v>45889</v>
          </cell>
          <cell r="H752" t="str">
            <v>100% tl</v>
          </cell>
        </row>
        <row r="753">
          <cell r="F753">
            <v>45889</v>
          </cell>
          <cell r="H753" t="str">
            <v>100% tl</v>
          </cell>
        </row>
        <row r="754">
          <cell r="F754">
            <v>45890</v>
          </cell>
          <cell r="H754" t="str">
            <v>100% tl</v>
          </cell>
        </row>
        <row r="755">
          <cell r="F755">
            <v>45890</v>
          </cell>
          <cell r="H755" t="str">
            <v>100% tl</v>
          </cell>
        </row>
        <row r="756">
          <cell r="F756">
            <v>45891</v>
          </cell>
          <cell r="H756" t="str">
            <v>100% tl</v>
          </cell>
        </row>
        <row r="757">
          <cell r="F757">
            <v>45894</v>
          </cell>
          <cell r="H757" t="str">
            <v>100% tl</v>
          </cell>
        </row>
        <row r="758">
          <cell r="F758">
            <v>45894</v>
          </cell>
          <cell r="H758" t="str">
            <v>100% tl</v>
          </cell>
        </row>
        <row r="759">
          <cell r="F759">
            <v>45895</v>
          </cell>
          <cell r="H759" t="str">
            <v>100% tl</v>
          </cell>
        </row>
        <row r="760">
          <cell r="F760">
            <v>45895</v>
          </cell>
          <cell r="H760" t="str">
            <v>100% tl</v>
          </cell>
        </row>
        <row r="761">
          <cell r="F761">
            <v>45896</v>
          </cell>
          <cell r="H761" t="str">
            <v>100% tl</v>
          </cell>
        </row>
        <row r="762">
          <cell r="F762">
            <v>45896</v>
          </cell>
          <cell r="H762" t="str">
            <v>100% tl</v>
          </cell>
        </row>
        <row r="763">
          <cell r="F763">
            <v>45897</v>
          </cell>
          <cell r="H763" t="str">
            <v>100% tl</v>
          </cell>
        </row>
        <row r="764">
          <cell r="F764">
            <v>45897</v>
          </cell>
          <cell r="H764" t="str">
            <v>100% tl</v>
          </cell>
        </row>
        <row r="765">
          <cell r="F765">
            <v>45897</v>
          </cell>
          <cell r="H765" t="str">
            <v>100% tl</v>
          </cell>
        </row>
        <row r="766">
          <cell r="F766">
            <v>45898</v>
          </cell>
          <cell r="H766" t="str">
            <v>100% tl</v>
          </cell>
        </row>
        <row r="767">
          <cell r="F767">
            <v>45898</v>
          </cell>
          <cell r="H767" t="str">
            <v>100% tl</v>
          </cell>
        </row>
        <row r="768">
          <cell r="F768">
            <v>45898</v>
          </cell>
          <cell r="H768" t="str">
            <v>100% tl</v>
          </cell>
        </row>
        <row r="769">
          <cell r="F769">
            <v>45898</v>
          </cell>
          <cell r="H769" t="str">
            <v>100% tl</v>
          </cell>
        </row>
      </sheetData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6A58-7454-4645-9B50-AF2CFB4FDD49}">
  <dimension ref="A1:P77"/>
  <sheetViews>
    <sheetView tabSelected="1"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/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</v>
      </c>
      <c r="C6" s="13"/>
      <c r="O6" s="5"/>
    </row>
    <row r="7" spans="1:16" x14ac:dyDescent="0.25">
      <c r="A7" s="6" t="s">
        <v>7</v>
      </c>
      <c r="B7" s="45">
        <v>1344.97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campioni'!$F482</f>
        <v>45659</v>
      </c>
      <c r="C10" s="57" t="str">
        <f>'[3]Lotti - campioni'!$H482</f>
        <v>75% tl / 25% fine.doppia passata</v>
      </c>
      <c r="D10" s="52">
        <v>7.3</v>
      </c>
      <c r="E10" s="52">
        <v>4</v>
      </c>
      <c r="F10" s="58">
        <v>37</v>
      </c>
      <c r="G10" s="58">
        <v>40</v>
      </c>
      <c r="H10" s="59">
        <v>0.11</v>
      </c>
      <c r="I10" s="52">
        <v>0.1</v>
      </c>
      <c r="J10" s="54">
        <v>0.4</v>
      </c>
      <c r="K10" s="52">
        <v>7.0000000000000001E-3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campioni'!$F483</f>
        <v>45659</v>
      </c>
      <c r="C11" s="57" t="str">
        <f>'[3]Lotti - campioni'!$H483</f>
        <v>75% tl / 25% fine.doppia passata</v>
      </c>
      <c r="D11" s="52">
        <v>2</v>
      </c>
      <c r="E11" s="52">
        <v>3</v>
      </c>
      <c r="F11" s="58">
        <v>39</v>
      </c>
      <c r="G11" s="58">
        <v>40</v>
      </c>
      <c r="H11" s="59">
        <v>0.1</v>
      </c>
      <c r="I11" s="52">
        <v>0.1</v>
      </c>
      <c r="J11" s="54">
        <v>0.4</v>
      </c>
      <c r="K11" s="52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campioni'!$F484</f>
        <v>45660</v>
      </c>
      <c r="C12" s="57" t="str">
        <f>'[3]Lotti - campioni'!$H484</f>
        <v>75% tl / 25% fine.doppia passata</v>
      </c>
      <c r="D12" s="52">
        <v>4.0999999999999996</v>
      </c>
      <c r="E12" s="52">
        <v>3.3</v>
      </c>
      <c r="F12" s="58">
        <v>38</v>
      </c>
      <c r="G12" s="58">
        <v>40</v>
      </c>
      <c r="H12" s="59">
        <v>0.16</v>
      </c>
      <c r="I12" s="52">
        <v>0.16</v>
      </c>
      <c r="J12" s="54">
        <v>0.4</v>
      </c>
      <c r="K12" s="52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campioni'!$F485</f>
        <v>45664</v>
      </c>
      <c r="C13" s="57" t="str">
        <f>'[3]Lotti - campioni'!$H485</f>
        <v>75% tl / 25% fine.doppia passata</v>
      </c>
      <c r="D13" s="52">
        <v>3.6</v>
      </c>
      <c r="E13" s="52">
        <v>9.4</v>
      </c>
      <c r="F13" s="58">
        <v>38</v>
      </c>
      <c r="G13" s="58">
        <v>39</v>
      </c>
      <c r="H13" s="59">
        <v>0.64</v>
      </c>
      <c r="I13" s="52">
        <v>0.61</v>
      </c>
      <c r="J13" s="52">
        <v>0.52</v>
      </c>
      <c r="K13" s="52">
        <v>1.2999999999999999E-2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campioni'!$F486</f>
        <v>45664</v>
      </c>
      <c r="C14" s="57" t="str">
        <f>'[3]Lotti - campioni'!$H486</f>
        <v>75% tl / 25% fine.doppia passata</v>
      </c>
      <c r="D14" s="52">
        <v>2.4</v>
      </c>
      <c r="E14" s="52">
        <v>5.4</v>
      </c>
      <c r="F14" s="52">
        <v>30</v>
      </c>
      <c r="G14" s="52">
        <v>31</v>
      </c>
      <c r="H14" s="59">
        <v>0.65</v>
      </c>
      <c r="I14" s="52">
        <v>0.63</v>
      </c>
      <c r="J14" s="52">
        <v>0.51</v>
      </c>
      <c r="K14" s="52">
        <v>1.7000000000000001E-2</v>
      </c>
      <c r="L14" s="56"/>
      <c r="M14" s="56"/>
      <c r="O14" s="40"/>
    </row>
    <row r="15" spans="1:16" x14ac:dyDescent="0.25">
      <c r="A15" s="8">
        <v>6</v>
      </c>
      <c r="B15" s="57">
        <f>'[3]Lotti - campioni'!$F487</f>
        <v>45665</v>
      </c>
      <c r="C15" s="57" t="str">
        <f>'[3]Lotti - campioni'!$H487</f>
        <v>75% tl / 25% fine.doppia passata</v>
      </c>
      <c r="D15" s="52">
        <v>7.6</v>
      </c>
      <c r="E15" s="52">
        <v>3.8</v>
      </c>
      <c r="F15" s="52">
        <v>27</v>
      </c>
      <c r="G15" s="52">
        <v>30</v>
      </c>
      <c r="H15" s="59">
        <v>0.49</v>
      </c>
      <c r="I15" s="52">
        <v>0.46</v>
      </c>
      <c r="J15" s="54">
        <v>0.42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campioni'!$F488</f>
        <v>45665</v>
      </c>
      <c r="C16" s="57" t="str">
        <f>'[3]Lotti - campioni'!$H488</f>
        <v>75% tl / 25% fine.doppia passata</v>
      </c>
      <c r="D16" s="52">
        <v>6.7</v>
      </c>
      <c r="E16" s="52">
        <v>6.4</v>
      </c>
      <c r="F16" s="52">
        <v>30</v>
      </c>
      <c r="G16" s="52">
        <v>32</v>
      </c>
      <c r="H16" s="53">
        <v>1.57</v>
      </c>
      <c r="I16" s="52">
        <v>1.47</v>
      </c>
      <c r="J16" s="54">
        <v>0.4</v>
      </c>
      <c r="K16" s="54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campioni'!$F489</f>
        <v>45665</v>
      </c>
      <c r="C17" s="57" t="str">
        <f>'[3]Lotti - campioni'!$H489</f>
        <v>75% tl / 25% fine.doppia passata</v>
      </c>
      <c r="D17" s="52">
        <v>3.7</v>
      </c>
      <c r="E17" s="52">
        <v>7.6</v>
      </c>
      <c r="F17" s="52">
        <v>32</v>
      </c>
      <c r="G17" s="52">
        <v>34</v>
      </c>
      <c r="H17" s="59">
        <v>0.77</v>
      </c>
      <c r="I17" s="52">
        <v>0.74</v>
      </c>
      <c r="J17" s="54">
        <v>0.4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campioni'!$F490</f>
        <v>45666</v>
      </c>
      <c r="C18" s="57" t="str">
        <f>'[3]Lotti - campioni'!$H490</f>
        <v>75% tl / 25% fine.doppia passata</v>
      </c>
      <c r="D18" s="52">
        <v>1.8</v>
      </c>
      <c r="E18" s="52">
        <v>8.6999999999999993</v>
      </c>
      <c r="F18" s="52">
        <v>33</v>
      </c>
      <c r="G18" s="52">
        <v>34</v>
      </c>
      <c r="H18" s="59">
        <v>0.47</v>
      </c>
      <c r="I18" s="52">
        <v>0.47</v>
      </c>
      <c r="J18" s="54">
        <v>0.4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campioni'!$F491</f>
        <v>45666</v>
      </c>
      <c r="C19" s="57" t="str">
        <f>'[3]Lotti - campioni'!$H491</f>
        <v>75% tl / 25% fine.doppia passata</v>
      </c>
      <c r="D19" s="52">
        <v>2.4</v>
      </c>
      <c r="E19" s="52">
        <v>6.8</v>
      </c>
      <c r="F19" s="52">
        <v>33</v>
      </c>
      <c r="G19" s="52">
        <v>34</v>
      </c>
      <c r="H19" s="53">
        <v>1.2</v>
      </c>
      <c r="I19" s="52">
        <v>1.17</v>
      </c>
      <c r="J19" s="52">
        <v>0.81</v>
      </c>
      <c r="K19" s="52">
        <v>2.4E-2</v>
      </c>
      <c r="L19" s="56"/>
      <c r="M19" s="56"/>
      <c r="O19" s="40"/>
    </row>
    <row r="20" spans="1:16" x14ac:dyDescent="0.25">
      <c r="A20" s="8">
        <v>11</v>
      </c>
      <c r="B20" s="57">
        <f>'[3]Lotti - campioni'!$F492</f>
        <v>45667</v>
      </c>
      <c r="C20" s="57" t="str">
        <f>'[3]Lotti - campioni'!$H492</f>
        <v>75% tl / 25% fine.doppia passata</v>
      </c>
      <c r="D20" s="52">
        <v>0.8</v>
      </c>
      <c r="E20" s="52">
        <v>4.7</v>
      </c>
      <c r="F20" s="52">
        <v>37</v>
      </c>
      <c r="G20" s="52">
        <v>38</v>
      </c>
      <c r="H20" s="59">
        <v>0.18</v>
      </c>
      <c r="I20" s="52">
        <v>0.18</v>
      </c>
      <c r="J20" s="54">
        <v>0.4</v>
      </c>
      <c r="K20" s="52">
        <v>6.0000000000000001E-3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campioni'!$F493</f>
        <v>45667</v>
      </c>
      <c r="C21" s="57" t="str">
        <f>'[3]Lotti - campioni'!$H493</f>
        <v>75% tl / 25% fine.doppia passata</v>
      </c>
      <c r="D21" s="52">
        <v>3.1</v>
      </c>
      <c r="E21" s="52">
        <v>5.2</v>
      </c>
      <c r="F21" s="52">
        <v>35</v>
      </c>
      <c r="G21" s="52">
        <v>37</v>
      </c>
      <c r="H21" s="59">
        <v>0.27</v>
      </c>
      <c r="I21" s="52">
        <v>0.25</v>
      </c>
      <c r="J21" s="52">
        <v>0.44</v>
      </c>
      <c r="K21" s="52">
        <v>1.2E-2</v>
      </c>
      <c r="L21" s="56"/>
      <c r="M21" s="56"/>
      <c r="O21" s="40"/>
    </row>
    <row r="22" spans="1:16" x14ac:dyDescent="0.25">
      <c r="A22" s="8">
        <v>13</v>
      </c>
      <c r="B22" s="57">
        <f>'[3]Lotti - campioni'!$F494</f>
        <v>45670</v>
      </c>
      <c r="C22" s="57" t="str">
        <f>'[3]Lotti - campioni'!$H494</f>
        <v>75% tl / 25% fine.doppia passata</v>
      </c>
      <c r="D22" s="52">
        <v>3.4</v>
      </c>
      <c r="E22" s="52">
        <v>3.4</v>
      </c>
      <c r="F22" s="52">
        <v>38</v>
      </c>
      <c r="G22" s="52">
        <v>40</v>
      </c>
      <c r="H22" s="59">
        <v>0.19</v>
      </c>
      <c r="I22" s="52">
        <v>0.18</v>
      </c>
      <c r="J22" s="54">
        <v>0.4</v>
      </c>
      <c r="K22" s="52">
        <v>7.0000000000000001E-3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campioni'!$F495</f>
        <v>45670</v>
      </c>
      <c r="C23" s="57" t="str">
        <f>'[3]Lotti - campioni'!$H495</f>
        <v>75% tl / 25% fine.doppia passata</v>
      </c>
      <c r="D23" s="52">
        <v>9.1999999999999993</v>
      </c>
      <c r="E23" s="52">
        <v>5.2</v>
      </c>
      <c r="F23" s="52">
        <v>23</v>
      </c>
      <c r="G23" s="52">
        <v>25</v>
      </c>
      <c r="H23" s="59">
        <v>0.93</v>
      </c>
      <c r="I23" s="52">
        <v>0.84</v>
      </c>
      <c r="J23" s="52">
        <v>0.44</v>
      </c>
      <c r="K23" s="52">
        <v>1.7000000000000001E-2</v>
      </c>
      <c r="L23" s="56"/>
      <c r="M23" s="56"/>
      <c r="O23" s="40"/>
    </row>
    <row r="24" spans="1:16" x14ac:dyDescent="0.25">
      <c r="A24" s="8">
        <v>15</v>
      </c>
      <c r="B24" s="57">
        <f>'[3]Lotti - campioni'!$F496</f>
        <v>45671</v>
      </c>
      <c r="C24" s="57" t="str">
        <f>'[3]Lotti - campioni'!$H496</f>
        <v>75% tl / 25% fine.doppia passata</v>
      </c>
      <c r="D24" s="52">
        <v>2.7</v>
      </c>
      <c r="E24" s="52">
        <v>17.399999999999999</v>
      </c>
      <c r="F24" s="52">
        <v>21</v>
      </c>
      <c r="G24" s="52">
        <v>22</v>
      </c>
      <c r="H24" s="59">
        <v>0.57999999999999996</v>
      </c>
      <c r="I24" s="52">
        <v>0.56999999999999995</v>
      </c>
      <c r="J24" s="52">
        <v>0.8</v>
      </c>
      <c r="K24" s="52">
        <v>3.6999999999999998E-2</v>
      </c>
      <c r="L24" s="51"/>
      <c r="M24" s="56"/>
      <c r="O24" s="40"/>
    </row>
    <row r="25" spans="1:16" x14ac:dyDescent="0.25">
      <c r="A25" s="8">
        <v>16</v>
      </c>
      <c r="B25" s="57">
        <f>'[3]Lotti - campioni'!$F497</f>
        <v>45671</v>
      </c>
      <c r="C25" s="57" t="str">
        <f>'[3]Lotti - campioni'!$H497</f>
        <v>75% tl / 25% fine.doppia passata</v>
      </c>
      <c r="D25" s="52">
        <v>8.6</v>
      </c>
      <c r="E25" s="52">
        <v>11.2</v>
      </c>
      <c r="F25" s="52">
        <v>29</v>
      </c>
      <c r="G25" s="52">
        <v>32</v>
      </c>
      <c r="H25" s="59">
        <v>0.45</v>
      </c>
      <c r="I25" s="52">
        <v>0.41</v>
      </c>
      <c r="J25" s="54">
        <v>0.4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campioni'!$F498</f>
        <v>45672</v>
      </c>
      <c r="C26" s="57" t="str">
        <f>'[3]Lotti - campioni'!$H498</f>
        <v>75% tl / 25% fine.doppia passata</v>
      </c>
      <c r="D26" s="52">
        <v>4.4000000000000004</v>
      </c>
      <c r="E26" s="52">
        <v>10.199999999999999</v>
      </c>
      <c r="F26" s="52">
        <v>31</v>
      </c>
      <c r="G26" s="52">
        <v>32</v>
      </c>
      <c r="H26" s="53">
        <v>1.02</v>
      </c>
      <c r="I26" s="52">
        <v>0.97</v>
      </c>
      <c r="J26" s="54">
        <v>0.4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campioni'!$F499</f>
        <v>45672</v>
      </c>
      <c r="C27" s="57" t="str">
        <f>'[3]Lotti - campioni'!$H499</f>
        <v>75% tl / 25% fine.doppia passata</v>
      </c>
      <c r="D27" s="52">
        <v>3.8</v>
      </c>
      <c r="E27" s="52">
        <v>12.4</v>
      </c>
      <c r="F27" s="52">
        <v>29</v>
      </c>
      <c r="G27" s="52">
        <v>30</v>
      </c>
      <c r="H27" s="52">
        <v>0.51</v>
      </c>
      <c r="I27" s="52">
        <v>0.49</v>
      </c>
      <c r="J27" s="54">
        <v>0.4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campioni'!$F500</f>
        <v>45673</v>
      </c>
      <c r="C28" s="57" t="str">
        <f>'[3]Lotti - campioni'!$H500</f>
        <v>75% tl / 25% fine.doppia passata</v>
      </c>
      <c r="D28" s="52">
        <v>2</v>
      </c>
      <c r="E28" s="52">
        <v>10.7</v>
      </c>
      <c r="F28" s="52">
        <v>32</v>
      </c>
      <c r="G28" s="52">
        <v>33</v>
      </c>
      <c r="H28" s="53">
        <v>1.27</v>
      </c>
      <c r="I28" s="52">
        <v>1.24</v>
      </c>
      <c r="J28" s="52">
        <v>0.48</v>
      </c>
      <c r="K28" s="52">
        <v>1.4999999999999999E-2</v>
      </c>
      <c r="M28" s="56"/>
      <c r="N28" s="17"/>
      <c r="O28" s="40"/>
    </row>
    <row r="29" spans="1:16" x14ac:dyDescent="0.25">
      <c r="A29" s="8">
        <v>20</v>
      </c>
      <c r="B29" s="57">
        <f>'[3]Lotti - campioni'!$F501</f>
        <v>45673</v>
      </c>
      <c r="C29" s="57" t="str">
        <f>'[3]Lotti - campioni'!$H501</f>
        <v>75% tl / 25% fine.doppia passata</v>
      </c>
      <c r="D29" s="52">
        <v>15.3</v>
      </c>
      <c r="E29" s="52">
        <v>8.9</v>
      </c>
      <c r="F29" s="52">
        <v>25</v>
      </c>
      <c r="G29" s="52">
        <v>30</v>
      </c>
      <c r="H29" s="59">
        <v>0.65</v>
      </c>
      <c r="I29" s="52">
        <v>0.55000000000000004</v>
      </c>
      <c r="J29" s="52">
        <v>0.69</v>
      </c>
      <c r="K29" s="52">
        <v>2.3E-2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campioni'!$F502</f>
        <v>45674</v>
      </c>
      <c r="C30" s="57" t="str">
        <f>'[3]Lotti - campioni'!$H502</f>
        <v>75% tl / 25% fine.doppia passata</v>
      </c>
      <c r="D30" s="52">
        <v>1.6</v>
      </c>
      <c r="E30" s="52">
        <v>3.1</v>
      </c>
      <c r="F30" s="52">
        <v>39</v>
      </c>
      <c r="G30" s="52">
        <v>40</v>
      </c>
      <c r="H30" s="59">
        <v>0.25</v>
      </c>
      <c r="I30" s="52">
        <v>0.25</v>
      </c>
      <c r="J30" s="60">
        <v>0.4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campioni'!$F503</f>
        <v>45677</v>
      </c>
      <c r="C31" s="57" t="str">
        <f>'[3]Lotti - campioni'!$H503</f>
        <v>33 % vaschette / 33 % ipp-Hdpe / 33 % film C</v>
      </c>
      <c r="D31" s="52">
        <v>1.1000000000000001</v>
      </c>
      <c r="E31" s="52">
        <v>3</v>
      </c>
      <c r="F31" s="52">
        <v>39</v>
      </c>
      <c r="G31" s="52">
        <v>39</v>
      </c>
      <c r="H31" s="59">
        <v>0.08</v>
      </c>
      <c r="I31" s="52">
        <v>0.08</v>
      </c>
      <c r="J31" s="55">
        <v>0.4</v>
      </c>
      <c r="K31" s="52">
        <v>6.0000000000000001E-3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campioni'!$F504</f>
        <v>45677</v>
      </c>
      <c r="C32" s="57" t="str">
        <f>'[3]Lotti - campioni'!$H504</f>
        <v>33 % vaschette / 33 % ipp-Hdpe / 33 % film C</v>
      </c>
      <c r="D32" s="52">
        <v>0.7</v>
      </c>
      <c r="E32" s="52">
        <v>3.7</v>
      </c>
      <c r="F32" s="52">
        <v>39</v>
      </c>
      <c r="G32" s="52">
        <v>39</v>
      </c>
      <c r="H32" s="59">
        <v>0.1</v>
      </c>
      <c r="I32" s="52">
        <v>0.1</v>
      </c>
      <c r="J32" s="55">
        <v>0.4</v>
      </c>
      <c r="K32" s="52">
        <v>6.0000000000000001E-3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campioni'!$F505</f>
        <v>45678</v>
      </c>
      <c r="C33" s="57" t="str">
        <f>'[3]Lotti - campioni'!$H505</f>
        <v>75% tl / 25% fine.per Valli S.p.a.</v>
      </c>
      <c r="D33" s="52">
        <v>17.2</v>
      </c>
      <c r="E33" s="52">
        <v>9.1999999999999993</v>
      </c>
      <c r="F33" s="52">
        <v>21</v>
      </c>
      <c r="G33" s="52">
        <v>25</v>
      </c>
      <c r="H33" s="59">
        <v>0.91</v>
      </c>
      <c r="I33" s="52">
        <v>0.75</v>
      </c>
      <c r="J33" s="55">
        <v>0.4</v>
      </c>
      <c r="K33" s="52">
        <v>1.0999999999999999E-2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4.8124999999999991</v>
      </c>
      <c r="E34" s="47">
        <f t="shared" ref="E34:K34" si="0">AVERAGE(E10:E33)</f>
        <v>6.9458333333333329</v>
      </c>
      <c r="F34" s="47">
        <f>AVERAGE(F10:F33)</f>
        <v>32.291666666666664</v>
      </c>
      <c r="G34" s="47">
        <f t="shared" si="0"/>
        <v>34</v>
      </c>
      <c r="H34" s="2">
        <f>AVERAGE(H10:H33)</f>
        <v>0.56458333333333321</v>
      </c>
      <c r="I34" s="2">
        <f t="shared" si="0"/>
        <v>0.53208333333333335</v>
      </c>
      <c r="J34" s="2">
        <f t="shared" si="0"/>
        <v>0.46291666666666681</v>
      </c>
      <c r="K34" s="31">
        <f t="shared" si="0"/>
        <v>1.0458333333333333E-2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6.9458333333333329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4.8124999999999991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32.291666666666664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34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0.56458333333333321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7.71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1.32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0.17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9.08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0.4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9.39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12.08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8.9700000000000006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1.0458333333333333E-2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1.95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0.41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3.62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0.04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2E4A-5FB8-4B6D-A490-4BE595AD5355}">
  <dimension ref="A1:P77"/>
  <sheetViews>
    <sheetView topLeftCell="A5" zoomScaleNormal="100" workbookViewId="0">
      <selection activeCell="O48" sqref="O48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10</v>
      </c>
      <c r="C6" s="13"/>
      <c r="O6" s="5"/>
    </row>
    <row r="7" spans="1:16" x14ac:dyDescent="0.25">
      <c r="A7" s="6" t="s">
        <v>7</v>
      </c>
      <c r="B7" s="45">
        <v>1227.76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campioni'!$F698</f>
        <v>45819</v>
      </c>
      <c r="C10" s="57" t="str">
        <f>'[3]Lotti - campioni'!$H698</f>
        <v>100% tl</v>
      </c>
      <c r="D10" s="52">
        <v>0.5</v>
      </c>
      <c r="E10" s="52">
        <v>14.7</v>
      </c>
      <c r="F10" s="61">
        <v>17.2</v>
      </c>
      <c r="G10" s="58">
        <v>17</v>
      </c>
      <c r="H10" s="59">
        <v>0.44</v>
      </c>
      <c r="I10" s="52">
        <v>0.43</v>
      </c>
      <c r="J10" s="54">
        <v>0.41</v>
      </c>
      <c r="K10" s="52">
        <v>1.4999999999999999E-2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campioni'!$F699</f>
        <v>45819</v>
      </c>
      <c r="C11" s="57" t="str">
        <f>'[3]Lotti - campioni'!$H699</f>
        <v>100% tl</v>
      </c>
      <c r="D11" s="52">
        <v>0.5</v>
      </c>
      <c r="E11" s="52">
        <v>11.2</v>
      </c>
      <c r="F11" s="61">
        <v>17</v>
      </c>
      <c r="G11" s="58">
        <v>17</v>
      </c>
      <c r="H11" s="59">
        <v>0.43</v>
      </c>
      <c r="I11" s="52">
        <v>0.43</v>
      </c>
      <c r="J11" s="54">
        <v>0.38</v>
      </c>
      <c r="K11" s="52">
        <v>0.01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campioni'!$F700</f>
        <v>45820</v>
      </c>
      <c r="C12" s="57" t="str">
        <f>'[3]Lotti - campioni'!$H700</f>
        <v>100% tl</v>
      </c>
      <c r="D12" s="52">
        <v>2</v>
      </c>
      <c r="E12" s="52">
        <v>15.6</v>
      </c>
      <c r="F12" s="61">
        <v>18.7</v>
      </c>
      <c r="G12" s="58">
        <v>19</v>
      </c>
      <c r="H12" s="59">
        <v>7.9000000000000001E-2</v>
      </c>
      <c r="I12" s="52">
        <v>7.8E-2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campioni'!$F701</f>
        <v>45820</v>
      </c>
      <c r="C13" s="57" t="str">
        <f>'[3]Lotti - campioni'!$H701</f>
        <v>100% tl</v>
      </c>
      <c r="D13" s="52">
        <v>1.4</v>
      </c>
      <c r="E13" s="52">
        <v>13.1</v>
      </c>
      <c r="F13" s="61">
        <v>20.7</v>
      </c>
      <c r="G13" s="58">
        <v>21</v>
      </c>
      <c r="H13" s="59">
        <v>0.4</v>
      </c>
      <c r="I13" s="52">
        <v>0.4</v>
      </c>
      <c r="J13" s="54">
        <v>0.4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campioni'!$F702</f>
        <v>45824</v>
      </c>
      <c r="C14" s="57" t="str">
        <f>'[3]Lotti - campioni'!$H702</f>
        <v>100% tl</v>
      </c>
      <c r="D14" s="52">
        <v>6.2</v>
      </c>
      <c r="E14" s="52">
        <v>13.7</v>
      </c>
      <c r="F14" s="52">
        <v>20.5</v>
      </c>
      <c r="G14" s="52">
        <v>22</v>
      </c>
      <c r="H14" s="59">
        <v>0.49</v>
      </c>
      <c r="I14" s="52">
        <v>0.46</v>
      </c>
      <c r="J14" s="54">
        <v>0.4</v>
      </c>
      <c r="K14" s="52">
        <v>0.01</v>
      </c>
      <c r="L14" s="56"/>
      <c r="M14" s="56"/>
      <c r="O14" s="40"/>
    </row>
    <row r="15" spans="1:16" x14ac:dyDescent="0.25">
      <c r="A15" s="8">
        <v>6</v>
      </c>
      <c r="B15" s="57">
        <f>'[3]Lotti - campioni'!$F703</f>
        <v>45824</v>
      </c>
      <c r="C15" s="57" t="str">
        <f>'[3]Lotti - campioni'!$H703</f>
        <v>100% tl</v>
      </c>
      <c r="D15" s="52">
        <v>5.9</v>
      </c>
      <c r="E15" s="52">
        <v>9.5</v>
      </c>
      <c r="F15" s="52">
        <v>23</v>
      </c>
      <c r="G15" s="52">
        <v>25</v>
      </c>
      <c r="H15" s="59">
        <v>0.51</v>
      </c>
      <c r="I15" s="52">
        <v>0.48</v>
      </c>
      <c r="J15" s="54">
        <v>0.4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campioni'!$F704</f>
        <v>45825</v>
      </c>
      <c r="C16" s="57" t="str">
        <f>'[3]Lotti - campioni'!$H704</f>
        <v>100% tl</v>
      </c>
      <c r="D16" s="52">
        <v>0.5</v>
      </c>
      <c r="E16" s="52">
        <v>11.6</v>
      </c>
      <c r="F16" s="52">
        <v>22.9</v>
      </c>
      <c r="G16" s="52">
        <v>23</v>
      </c>
      <c r="H16" s="59">
        <v>0.7</v>
      </c>
      <c r="I16" s="52">
        <v>0.7</v>
      </c>
      <c r="J16" s="54">
        <v>0.4</v>
      </c>
      <c r="K16" s="54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campioni'!$F705</f>
        <v>45825</v>
      </c>
      <c r="C17" s="57" t="str">
        <f>'[3]Lotti - campioni'!$H705</f>
        <v>100% tl</v>
      </c>
      <c r="D17" s="52">
        <v>0.6</v>
      </c>
      <c r="E17" s="52">
        <v>9</v>
      </c>
      <c r="F17" s="52">
        <v>26</v>
      </c>
      <c r="G17" s="52">
        <v>26</v>
      </c>
      <c r="H17" s="53">
        <v>1.21</v>
      </c>
      <c r="I17" s="52">
        <v>1.2</v>
      </c>
      <c r="J17" s="54">
        <v>0.4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campioni'!$F706</f>
        <v>45826</v>
      </c>
      <c r="C18" s="57" t="str">
        <f>'[3]Lotti - campioni'!$H706</f>
        <v>100% tl</v>
      </c>
      <c r="D18" s="52">
        <v>0.8</v>
      </c>
      <c r="E18" s="52">
        <v>16</v>
      </c>
      <c r="F18" s="52">
        <v>20.7</v>
      </c>
      <c r="G18" s="52">
        <v>21</v>
      </c>
      <c r="H18" s="59">
        <v>0.45</v>
      </c>
      <c r="I18" s="52">
        <v>0.44</v>
      </c>
      <c r="J18" s="54">
        <v>0.4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campioni'!$F707</f>
        <v>45826</v>
      </c>
      <c r="C19" s="57" t="str">
        <f>'[3]Lotti - campioni'!$H707</f>
        <v>100% tl</v>
      </c>
      <c r="D19" s="52">
        <v>0.3</v>
      </c>
      <c r="E19" s="52">
        <v>11.2</v>
      </c>
      <c r="F19" s="52">
        <v>25.8</v>
      </c>
      <c r="G19" s="52">
        <v>26</v>
      </c>
      <c r="H19" s="59">
        <v>0.46</v>
      </c>
      <c r="I19" s="52">
        <v>0.46</v>
      </c>
      <c r="J19" s="54">
        <v>0.4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campioni'!$F708</f>
        <v>45827</v>
      </c>
      <c r="C20" s="57" t="str">
        <f>'[3]Lotti - campioni'!$H708</f>
        <v>100% tl</v>
      </c>
      <c r="D20" s="52">
        <v>1.2</v>
      </c>
      <c r="E20" s="52">
        <v>12.4</v>
      </c>
      <c r="F20" s="52">
        <v>17.399999999999999</v>
      </c>
      <c r="G20" s="52">
        <v>18</v>
      </c>
      <c r="H20" s="59">
        <v>0.215</v>
      </c>
      <c r="I20" s="52">
        <v>0.21</v>
      </c>
      <c r="J20" s="54">
        <v>0.4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campioni'!$F709</f>
        <v>45827</v>
      </c>
      <c r="C21" s="57" t="str">
        <f>'[3]Lotti - campioni'!$H709</f>
        <v>100% tl</v>
      </c>
      <c r="D21" s="52">
        <v>0.8</v>
      </c>
      <c r="E21" s="52">
        <v>10.6</v>
      </c>
      <c r="F21" s="52">
        <v>19.100000000000001</v>
      </c>
      <c r="G21" s="52">
        <v>19</v>
      </c>
      <c r="H21" s="59">
        <v>0.48</v>
      </c>
      <c r="I21" s="52">
        <v>0.48</v>
      </c>
      <c r="J21" s="54">
        <v>0.4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'[3]Lotti - campioni'!$F710</f>
        <v>45828</v>
      </c>
      <c r="C22" s="57" t="str">
        <f>'[3]Lotti - campioni'!$H710</f>
        <v>100% tl</v>
      </c>
      <c r="D22" s="52">
        <v>1.5</v>
      </c>
      <c r="E22" s="52">
        <v>16.7</v>
      </c>
      <c r="F22" s="52">
        <v>20.3</v>
      </c>
      <c r="G22" s="52">
        <v>21</v>
      </c>
      <c r="H22" s="59">
        <v>0.66</v>
      </c>
      <c r="I22" s="52">
        <v>0.65</v>
      </c>
      <c r="J22" s="54">
        <v>0.4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campioni'!$F711</f>
        <v>45831</v>
      </c>
      <c r="C23" s="57" t="str">
        <f>'[3]Lotti - campioni'!$H711</f>
        <v>100% tl</v>
      </c>
      <c r="D23" s="52">
        <v>1.9</v>
      </c>
      <c r="E23" s="52">
        <v>12.8</v>
      </c>
      <c r="F23" s="52">
        <v>20.2</v>
      </c>
      <c r="G23" s="52">
        <v>21</v>
      </c>
      <c r="H23" s="59">
        <v>0.32</v>
      </c>
      <c r="I23" s="52">
        <v>0.32</v>
      </c>
      <c r="J23" s="54">
        <v>0.4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'[3]Lotti - campioni'!$F712</f>
        <v>45831</v>
      </c>
      <c r="C24" s="57" t="str">
        <f>'[3]Lotti - campioni'!$H712</f>
        <v>100% tl</v>
      </c>
      <c r="D24" s="52">
        <v>0.8</v>
      </c>
      <c r="E24" s="52">
        <v>15.3</v>
      </c>
      <c r="F24" s="52">
        <v>18.3</v>
      </c>
      <c r="G24" s="52">
        <v>18</v>
      </c>
      <c r="H24" s="59">
        <v>0.37</v>
      </c>
      <c r="I24" s="52">
        <v>0.37</v>
      </c>
      <c r="J24" s="54">
        <v>0.4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campioni'!$F713</f>
        <v>45832</v>
      </c>
      <c r="C25" s="57" t="str">
        <f>'[3]Lotti - campioni'!$H713</f>
        <v>100% tl</v>
      </c>
      <c r="D25" s="52">
        <v>1.6</v>
      </c>
      <c r="E25" s="52">
        <v>12.7</v>
      </c>
      <c r="F25" s="52">
        <v>17.600000000000001</v>
      </c>
      <c r="G25" s="52">
        <v>18</v>
      </c>
      <c r="H25" s="59">
        <v>0.7</v>
      </c>
      <c r="I25" s="52">
        <v>0.69</v>
      </c>
      <c r="J25" s="54">
        <v>0.4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campioni'!$F714</f>
        <v>45832</v>
      </c>
      <c r="C26" s="57" t="str">
        <f>'[3]Lotti - campioni'!$H714</f>
        <v>100% tl</v>
      </c>
      <c r="D26" s="52">
        <v>1.3</v>
      </c>
      <c r="E26" s="52">
        <v>19</v>
      </c>
      <c r="F26" s="52">
        <v>20</v>
      </c>
      <c r="G26" s="52">
        <v>20</v>
      </c>
      <c r="H26" s="59">
        <v>0.52</v>
      </c>
      <c r="I26" s="52">
        <v>0.51</v>
      </c>
      <c r="J26" s="54">
        <v>0.4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campioni'!$F715</f>
        <v>45833</v>
      </c>
      <c r="C27" s="57" t="str">
        <f>'[3]Lotti - campioni'!$H715</f>
        <v>100% tl</v>
      </c>
      <c r="D27" s="52">
        <v>1.6</v>
      </c>
      <c r="E27" s="52">
        <v>12.5</v>
      </c>
      <c r="F27" s="52">
        <v>22</v>
      </c>
      <c r="G27" s="52">
        <v>22</v>
      </c>
      <c r="H27" s="59">
        <v>0.24</v>
      </c>
      <c r="I27" s="52">
        <v>0.24</v>
      </c>
      <c r="J27" s="54">
        <v>0.4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campioni'!$F716</f>
        <v>45833</v>
      </c>
      <c r="C28" s="57" t="str">
        <f>'[3]Lotti - campioni'!$H716</f>
        <v>100% tl</v>
      </c>
      <c r="D28" s="52">
        <v>1.2</v>
      </c>
      <c r="E28" s="52">
        <v>14.9</v>
      </c>
      <c r="F28" s="52">
        <v>22.5</v>
      </c>
      <c r="G28" s="52">
        <v>23</v>
      </c>
      <c r="H28" s="59">
        <v>0.48</v>
      </c>
      <c r="I28" s="52">
        <v>0.48</v>
      </c>
      <c r="J28" s="54">
        <v>0.4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campioni'!$F717</f>
        <v>45833</v>
      </c>
      <c r="C29" s="57" t="str">
        <f>'[3]Lotti - campioni'!$H717</f>
        <v>100% tl</v>
      </c>
      <c r="D29" s="52">
        <v>1</v>
      </c>
      <c r="E29" s="52">
        <v>12.5</v>
      </c>
      <c r="F29" s="52">
        <v>20.399999999999999</v>
      </c>
      <c r="G29" s="52">
        <v>21</v>
      </c>
      <c r="H29" s="59">
        <v>0.41</v>
      </c>
      <c r="I29" s="52">
        <v>0.4</v>
      </c>
      <c r="J29" s="54">
        <v>0.4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campioni'!$F718</f>
        <v>45834</v>
      </c>
      <c r="C30" s="57" t="str">
        <f>'[3]Lotti - campioni'!$H718</f>
        <v>100% tl</v>
      </c>
      <c r="D30" s="52">
        <v>2.4</v>
      </c>
      <c r="E30" s="52">
        <v>13.7</v>
      </c>
      <c r="F30" s="52">
        <v>23.1</v>
      </c>
      <c r="G30" s="52">
        <v>24</v>
      </c>
      <c r="H30" s="59">
        <v>0.49</v>
      </c>
      <c r="I30" s="52">
        <v>0.47</v>
      </c>
      <c r="J30" s="54">
        <v>0.4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campioni'!$F719</f>
        <v>45834</v>
      </c>
      <c r="C31" s="57" t="str">
        <f>'[3]Lotti - campioni'!$H719</f>
        <v>100% tl</v>
      </c>
      <c r="D31" s="52">
        <v>1.4</v>
      </c>
      <c r="E31" s="52">
        <v>11.6</v>
      </c>
      <c r="F31" s="52">
        <v>23.3</v>
      </c>
      <c r="G31" s="52">
        <v>24</v>
      </c>
      <c r="H31" s="59">
        <v>0.6</v>
      </c>
      <c r="I31" s="52">
        <v>0.6</v>
      </c>
      <c r="J31" s="54">
        <v>0.4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campioni'!$F720</f>
        <v>45834</v>
      </c>
      <c r="C32" s="57" t="str">
        <f>'[3]Lotti - campioni'!$H720</f>
        <v>100% tl</v>
      </c>
      <c r="D32" s="52">
        <v>1.3</v>
      </c>
      <c r="E32" s="52">
        <v>14.4</v>
      </c>
      <c r="F32" s="52">
        <v>28</v>
      </c>
      <c r="G32" s="52">
        <v>27</v>
      </c>
      <c r="H32" s="59">
        <v>0.62</v>
      </c>
      <c r="I32" s="52">
        <v>0.61</v>
      </c>
      <c r="J32" s="54">
        <v>0.4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campioni'!$F721</f>
        <v>45834</v>
      </c>
      <c r="C33" s="57" t="str">
        <f>'[3]Lotti - campioni'!$H721</f>
        <v>100% tl</v>
      </c>
      <c r="D33" s="52">
        <v>2.1</v>
      </c>
      <c r="E33" s="52">
        <v>11.8</v>
      </c>
      <c r="F33" s="52">
        <v>30.6</v>
      </c>
      <c r="G33" s="52">
        <v>31</v>
      </c>
      <c r="H33" s="59">
        <v>0.7</v>
      </c>
      <c r="I33" s="52">
        <v>0.69</v>
      </c>
      <c r="J33" s="54">
        <v>0.4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1.6166666666666669</v>
      </c>
      <c r="E34" s="47">
        <f>AVERAGE(E10:E33)</f>
        <v>13.1875</v>
      </c>
      <c r="F34" s="47">
        <f>AVERAGE(F10:F33)</f>
        <v>21.470833333333335</v>
      </c>
      <c r="G34" s="47">
        <f t="shared" ref="G34:K34" si="0">AVERAGE(G10:G33)</f>
        <v>21.833333333333332</v>
      </c>
      <c r="H34" s="2">
        <f>AVERAGE(H10:H33)</f>
        <v>0.49891666666666667</v>
      </c>
      <c r="I34" s="2">
        <f t="shared" si="0"/>
        <v>0.49158333333333343</v>
      </c>
      <c r="J34" s="2">
        <f t="shared" si="0"/>
        <v>0.40000000000000013</v>
      </c>
      <c r="K34" s="31">
        <f t="shared" si="0"/>
        <v>5.8333333333333362E-3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13.1875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1.6166666666666669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21.470833333333335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21.833333333333332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0.49891666666666667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33">
        <v>0.39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2.25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15.7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0.72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65.3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16.5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30.3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5.8333333333333362E-3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7.6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1.93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6.08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7.8E-2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71CB-88D3-4851-93B7-F945CB6629A8}">
  <dimension ref="A1:P77"/>
  <sheetViews>
    <sheetView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11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11</v>
      </c>
      <c r="C6" s="13"/>
      <c r="O6" s="5"/>
    </row>
    <row r="7" spans="1:16" x14ac:dyDescent="0.25">
      <c r="A7" s="6" t="s">
        <v>7</v>
      </c>
      <c r="B7" s="45">
        <v>1395.8400000000001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campioni'!$F722</f>
        <v>45862</v>
      </c>
      <c r="C10" s="57" t="str">
        <f>'[3]Lotti - campioni'!$H722</f>
        <v>100% tl</v>
      </c>
      <c r="D10" s="52">
        <v>1.1000000000000001</v>
      </c>
      <c r="E10" s="52">
        <v>10.4</v>
      </c>
      <c r="F10" s="61">
        <v>27.4</v>
      </c>
      <c r="G10" s="61">
        <v>27.7</v>
      </c>
      <c r="H10" s="53">
        <v>2.16</v>
      </c>
      <c r="I10" s="52">
        <v>2.13</v>
      </c>
      <c r="J10" s="54">
        <v>0.41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campioni'!$F723</f>
        <v>45862</v>
      </c>
      <c r="C11" s="57" t="str">
        <f>'[3]Lotti - campioni'!$H723</f>
        <v>100% tl</v>
      </c>
      <c r="D11" s="52">
        <v>1</v>
      </c>
      <c r="E11" s="52">
        <v>10.1</v>
      </c>
      <c r="F11" s="61">
        <v>26.7</v>
      </c>
      <c r="G11" s="58">
        <v>27</v>
      </c>
      <c r="H11" s="59">
        <v>0.75</v>
      </c>
      <c r="I11" s="52">
        <v>0.74</v>
      </c>
      <c r="J11" s="54">
        <v>0.41</v>
      </c>
      <c r="K11" s="52">
        <v>1.4999999999999999E-2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campioni'!$F724</f>
        <v>45863</v>
      </c>
      <c r="C12" s="57" t="str">
        <f>'[3]Lotti - campioni'!$H724</f>
        <v>100% tl</v>
      </c>
      <c r="D12" s="52">
        <v>1.2</v>
      </c>
      <c r="E12" s="52">
        <v>10.7</v>
      </c>
      <c r="F12" s="61">
        <v>28</v>
      </c>
      <c r="G12" s="61">
        <v>28.3</v>
      </c>
      <c r="H12" s="59">
        <v>0.98</v>
      </c>
      <c r="I12" s="52">
        <v>0.97</v>
      </c>
      <c r="J12" s="54">
        <v>0.41</v>
      </c>
      <c r="K12" s="52">
        <v>8.9999999999999993E-3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campioni'!$F725</f>
        <v>45863</v>
      </c>
      <c r="C13" s="57" t="str">
        <f>'[3]Lotti - campioni'!$H725</f>
        <v>100% tl</v>
      </c>
      <c r="D13" s="52">
        <v>1.1000000000000001</v>
      </c>
      <c r="E13" s="52">
        <v>9.4</v>
      </c>
      <c r="F13" s="61">
        <v>21</v>
      </c>
      <c r="G13" s="58">
        <v>22</v>
      </c>
      <c r="H13" s="59">
        <v>0.72</v>
      </c>
      <c r="I13" s="52">
        <v>0.71</v>
      </c>
      <c r="J13" s="54">
        <v>0.41</v>
      </c>
      <c r="K13" s="52">
        <v>7.0000000000000001E-3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campioni'!$F726</f>
        <v>45866</v>
      </c>
      <c r="C14" s="57" t="str">
        <f>'[3]Lotti - campioni'!$H726</f>
        <v>100% tl</v>
      </c>
      <c r="D14" s="52">
        <v>1</v>
      </c>
      <c r="E14" s="52">
        <v>12.3</v>
      </c>
      <c r="F14" s="52">
        <v>27.4</v>
      </c>
      <c r="G14" s="52">
        <v>27.7</v>
      </c>
      <c r="H14" s="59">
        <v>0.94</v>
      </c>
      <c r="I14" s="52">
        <v>0.93</v>
      </c>
      <c r="J14" s="54">
        <v>0.41</v>
      </c>
      <c r="K14" s="52">
        <v>6.0000000000000001E-3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campioni'!$F727</f>
        <v>45866</v>
      </c>
      <c r="C15" s="57" t="str">
        <f>'[3]Lotti - campioni'!$H727</f>
        <v>100% tl</v>
      </c>
      <c r="D15" s="52">
        <v>1</v>
      </c>
      <c r="E15" s="52">
        <v>11.7</v>
      </c>
      <c r="F15" s="52">
        <v>27.2</v>
      </c>
      <c r="G15" s="52">
        <v>27.5</v>
      </c>
      <c r="H15" s="59">
        <v>0.54</v>
      </c>
      <c r="I15" s="52">
        <v>0.54</v>
      </c>
      <c r="J15" s="54">
        <v>0.41</v>
      </c>
      <c r="K15" s="52">
        <v>7.0000000000000001E-3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campioni'!$F728</f>
        <v>45867</v>
      </c>
      <c r="C16" s="57" t="str">
        <f>'[3]Lotti - campioni'!$H728</f>
        <v>100% tl</v>
      </c>
      <c r="D16" s="52">
        <v>33.1</v>
      </c>
      <c r="E16" s="52">
        <v>10</v>
      </c>
      <c r="F16" s="52">
        <v>15.3</v>
      </c>
      <c r="G16" s="52">
        <v>24.1</v>
      </c>
      <c r="H16" s="59">
        <v>0.43</v>
      </c>
      <c r="I16" s="52">
        <v>0.28999999999999998</v>
      </c>
      <c r="J16" s="54">
        <v>0.41</v>
      </c>
      <c r="K16" s="54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campioni'!$F729</f>
        <v>45867</v>
      </c>
      <c r="C17" s="57" t="str">
        <f>'[3]Lotti - campioni'!$H729</f>
        <v>100% tl</v>
      </c>
      <c r="D17" s="52">
        <v>10.9</v>
      </c>
      <c r="E17" s="52">
        <v>12.5</v>
      </c>
      <c r="F17" s="52">
        <v>18.899999999999999</v>
      </c>
      <c r="G17" s="52">
        <v>22</v>
      </c>
      <c r="H17" s="59">
        <v>0.38</v>
      </c>
      <c r="I17" s="52">
        <v>0.34</v>
      </c>
      <c r="J17" s="54">
        <v>0.41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campioni'!$F730</f>
        <v>45868</v>
      </c>
      <c r="C18" s="57" t="str">
        <f>'[3]Lotti - campioni'!$H730</f>
        <v>100% tl</v>
      </c>
      <c r="D18" s="52">
        <v>7</v>
      </c>
      <c r="E18" s="52">
        <v>9</v>
      </c>
      <c r="F18" s="52">
        <v>24.6</v>
      </c>
      <c r="G18" s="52">
        <v>26.6</v>
      </c>
      <c r="H18" s="52">
        <v>0.78</v>
      </c>
      <c r="I18" s="59">
        <v>0.73</v>
      </c>
      <c r="J18" s="54">
        <v>0.41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campioni'!$F731</f>
        <v>45868</v>
      </c>
      <c r="C19" s="57" t="str">
        <f>'[3]Lotti - campioni'!$H731</f>
        <v>100% tl</v>
      </c>
      <c r="D19" s="52">
        <v>14.2</v>
      </c>
      <c r="E19" s="52">
        <v>14.3</v>
      </c>
      <c r="F19" s="52">
        <v>16.100000000000001</v>
      </c>
      <c r="G19" s="52">
        <v>19.100000000000001</v>
      </c>
      <c r="H19" s="59">
        <v>0.79</v>
      </c>
      <c r="I19" s="52">
        <v>0.68</v>
      </c>
      <c r="J19" s="54">
        <v>0.41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campioni'!$F732</f>
        <v>45869</v>
      </c>
      <c r="C20" s="57" t="str">
        <f>'[3]Lotti - campioni'!$H732</f>
        <v>100% tl</v>
      </c>
      <c r="D20" s="52">
        <v>1.9</v>
      </c>
      <c r="E20" s="52">
        <v>9.3000000000000007</v>
      </c>
      <c r="F20" s="52">
        <v>31.7</v>
      </c>
      <c r="G20" s="52">
        <v>32.4</v>
      </c>
      <c r="H20" s="59">
        <v>0.41</v>
      </c>
      <c r="I20" s="52">
        <v>0.4</v>
      </c>
      <c r="J20" s="54">
        <v>0.41</v>
      </c>
      <c r="K20" s="52">
        <v>0.01</v>
      </c>
      <c r="L20" s="56"/>
      <c r="M20" s="56"/>
      <c r="O20" s="40"/>
    </row>
    <row r="21" spans="1:16" x14ac:dyDescent="0.25">
      <c r="A21" s="8">
        <v>12</v>
      </c>
      <c r="B21" s="57">
        <f>'[3]Lotti - campioni'!$F733</f>
        <v>45869</v>
      </c>
      <c r="C21" s="57" t="str">
        <f>'[3]Lotti - campioni'!$H733</f>
        <v>100% tl</v>
      </c>
      <c r="D21" s="52">
        <v>6.7</v>
      </c>
      <c r="E21" s="52">
        <v>13.1</v>
      </c>
      <c r="F21" s="52">
        <v>34.700000000000003</v>
      </c>
      <c r="G21" s="52">
        <v>37.299999999999997</v>
      </c>
      <c r="H21" s="59">
        <v>0.54</v>
      </c>
      <c r="I21" s="52">
        <v>0.5</v>
      </c>
      <c r="J21" s="52">
        <v>0.75</v>
      </c>
      <c r="K21" s="52">
        <v>0.02</v>
      </c>
      <c r="L21" s="56"/>
      <c r="M21" s="56"/>
      <c r="O21" s="40"/>
    </row>
    <row r="22" spans="1:16" x14ac:dyDescent="0.25">
      <c r="A22" s="8">
        <v>13</v>
      </c>
      <c r="B22" s="57">
        <f>'[3]Lotti - campioni'!$F734</f>
        <v>45873</v>
      </c>
      <c r="C22" s="57" t="str">
        <f>'[3]Lotti - campioni'!$H734</f>
        <v>100% tl</v>
      </c>
      <c r="D22" s="52">
        <v>4.4000000000000004</v>
      </c>
      <c r="E22" s="52">
        <v>9.4</v>
      </c>
      <c r="F22" s="52">
        <v>31.3</v>
      </c>
      <c r="G22" s="52">
        <v>32.799999999999997</v>
      </c>
      <c r="H22" s="59">
        <v>0.78</v>
      </c>
      <c r="I22" s="52">
        <v>0.75</v>
      </c>
      <c r="J22" s="54">
        <v>0.41</v>
      </c>
      <c r="K22" s="52">
        <v>8.9999999999999993E-3</v>
      </c>
      <c r="L22" s="56"/>
      <c r="M22" s="56"/>
      <c r="O22" s="40"/>
    </row>
    <row r="23" spans="1:16" x14ac:dyDescent="0.25">
      <c r="A23" s="8">
        <v>14</v>
      </c>
      <c r="B23" s="57">
        <f>'[3]Lotti - campioni'!$F735</f>
        <v>45873</v>
      </c>
      <c r="C23" s="57" t="str">
        <f>'[3]Lotti - campioni'!$H735</f>
        <v>100% tl</v>
      </c>
      <c r="D23" s="52">
        <v>2.8</v>
      </c>
      <c r="E23" s="52">
        <v>9.1</v>
      </c>
      <c r="F23" s="52">
        <v>28.4</v>
      </c>
      <c r="G23" s="52">
        <v>29.3</v>
      </c>
      <c r="H23" s="59">
        <v>0.56999999999999995</v>
      </c>
      <c r="I23" s="52">
        <v>0.56000000000000005</v>
      </c>
      <c r="J23" s="52">
        <v>0.44</v>
      </c>
      <c r="K23" s="52">
        <v>1.4999999999999999E-2</v>
      </c>
      <c r="L23" s="56"/>
      <c r="M23" s="56"/>
      <c r="O23" s="40"/>
    </row>
    <row r="24" spans="1:16" x14ac:dyDescent="0.25">
      <c r="A24" s="8">
        <v>15</v>
      </c>
      <c r="B24" s="57">
        <f>'[3]Lotti - campioni'!$F736</f>
        <v>45874</v>
      </c>
      <c r="C24" s="57" t="str">
        <f>'[3]Lotti - campioni'!$H736</f>
        <v>100% tl</v>
      </c>
      <c r="D24" s="52">
        <v>7.7</v>
      </c>
      <c r="E24" s="52">
        <v>9.4</v>
      </c>
      <c r="F24" s="52">
        <v>23.5</v>
      </c>
      <c r="G24" s="52">
        <v>25.7</v>
      </c>
      <c r="H24" s="59">
        <v>0.56999999999999995</v>
      </c>
      <c r="I24" s="52">
        <v>0.53</v>
      </c>
      <c r="J24" s="54">
        <v>0.41</v>
      </c>
      <c r="K24" s="52">
        <v>8.0000000000000002E-3</v>
      </c>
      <c r="L24" s="51"/>
      <c r="M24" s="56"/>
      <c r="O24" s="40"/>
    </row>
    <row r="25" spans="1:16" x14ac:dyDescent="0.25">
      <c r="A25" s="8">
        <v>16</v>
      </c>
      <c r="B25" s="57">
        <f>'[3]Lotti - campioni'!$F737</f>
        <v>45874</v>
      </c>
      <c r="C25" s="57" t="str">
        <f>'[3]Lotti - campioni'!$H737</f>
        <v>100% tl</v>
      </c>
      <c r="D25" s="52">
        <v>8.1999999999999993</v>
      </c>
      <c r="E25" s="52">
        <v>8.1</v>
      </c>
      <c r="F25" s="52">
        <v>27.7</v>
      </c>
      <c r="G25" s="52">
        <v>30.4</v>
      </c>
      <c r="H25" s="59">
        <v>0.41</v>
      </c>
      <c r="I25" s="52">
        <v>0.38</v>
      </c>
      <c r="J25" s="54">
        <v>0.41</v>
      </c>
      <c r="K25" s="52">
        <v>8.9999999999999993E-3</v>
      </c>
      <c r="L25" s="51"/>
      <c r="M25" s="56"/>
      <c r="O25" s="40"/>
    </row>
    <row r="26" spans="1:16" x14ac:dyDescent="0.25">
      <c r="A26" s="8">
        <v>17</v>
      </c>
      <c r="B26" s="57">
        <f>'[3]Lotti - campioni'!$F738</f>
        <v>45875</v>
      </c>
      <c r="C26" s="57" t="str">
        <f>'[3]Lotti - campioni'!$H738</f>
        <v>100% tl</v>
      </c>
      <c r="D26" s="52">
        <v>2.8</v>
      </c>
      <c r="E26" s="52">
        <v>7.5</v>
      </c>
      <c r="F26" s="52">
        <v>25</v>
      </c>
      <c r="G26" s="52">
        <v>25.8</v>
      </c>
      <c r="H26" s="59">
        <v>0.5</v>
      </c>
      <c r="I26" s="52">
        <v>0.49</v>
      </c>
      <c r="J26" s="54">
        <v>0.41</v>
      </c>
      <c r="K26" s="52">
        <v>7.0000000000000001E-3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campioni'!$F739</f>
        <v>45875</v>
      </c>
      <c r="C27" s="57" t="str">
        <f>'[3]Lotti - campioni'!$H739</f>
        <v>100% tl</v>
      </c>
      <c r="D27" s="52">
        <v>1.4</v>
      </c>
      <c r="E27" s="52">
        <v>10.7</v>
      </c>
      <c r="F27" s="52">
        <v>29.6</v>
      </c>
      <c r="G27" s="52">
        <v>30</v>
      </c>
      <c r="H27" s="59">
        <v>0.51</v>
      </c>
      <c r="I27" s="52">
        <v>0.5</v>
      </c>
      <c r="J27" s="54">
        <v>0.41</v>
      </c>
      <c r="K27" s="52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campioni'!$F740</f>
        <v>45876</v>
      </c>
      <c r="C28" s="57" t="str">
        <f>'[3]Lotti - campioni'!$H740</f>
        <v>100% tl</v>
      </c>
      <c r="D28" s="52">
        <v>0.8</v>
      </c>
      <c r="E28" s="52">
        <v>8.6999999999999993</v>
      </c>
      <c r="F28" s="52">
        <v>34.5</v>
      </c>
      <c r="G28" s="52">
        <v>34.799999999999997</v>
      </c>
      <c r="H28" s="59">
        <v>0.31</v>
      </c>
      <c r="I28" s="52">
        <v>0.31</v>
      </c>
      <c r="J28" s="54">
        <v>0.41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campioni'!$F741</f>
        <v>45876</v>
      </c>
      <c r="C29" s="57" t="str">
        <f>'[3]Lotti - campioni'!$H741</f>
        <v>100% tl</v>
      </c>
      <c r="D29" s="52">
        <v>1.2</v>
      </c>
      <c r="E29" s="52">
        <v>5.4</v>
      </c>
      <c r="F29" s="52">
        <v>32.9</v>
      </c>
      <c r="G29" s="52">
        <v>33.299999999999997</v>
      </c>
      <c r="H29" s="59">
        <v>0.31</v>
      </c>
      <c r="I29" s="52">
        <v>0.31</v>
      </c>
      <c r="J29" s="54">
        <v>0.41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campioni'!$F742</f>
        <v>45880</v>
      </c>
      <c r="C30" s="57" t="str">
        <f>'[3]Lotti - campioni'!$H742</f>
        <v>100% tl</v>
      </c>
      <c r="D30" s="52">
        <v>11.2</v>
      </c>
      <c r="E30" s="52">
        <v>13.1</v>
      </c>
      <c r="F30" s="52">
        <v>20.8</v>
      </c>
      <c r="G30" s="52">
        <v>23.7</v>
      </c>
      <c r="H30" s="59">
        <v>0.37</v>
      </c>
      <c r="I30" s="52">
        <v>0.33</v>
      </c>
      <c r="J30" s="54">
        <v>0.41</v>
      </c>
      <c r="K30" s="52">
        <v>1.0999999999999999E-2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campioni'!$F743</f>
        <v>45880</v>
      </c>
      <c r="C31" s="57" t="str">
        <f>'[3]Lotti - campioni'!$H743</f>
        <v>100% tl</v>
      </c>
      <c r="D31" s="52">
        <v>1.1000000000000001</v>
      </c>
      <c r="E31" s="52">
        <v>10.4</v>
      </c>
      <c r="F31" s="52">
        <v>22.8</v>
      </c>
      <c r="G31" s="52">
        <v>23.1</v>
      </c>
      <c r="H31" s="59">
        <v>0.39</v>
      </c>
      <c r="I31" s="52">
        <v>0.39</v>
      </c>
      <c r="J31" s="54">
        <v>0.41</v>
      </c>
      <c r="K31" s="52">
        <v>1.4E-2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campioni'!$F744</f>
        <v>45881</v>
      </c>
      <c r="C32" s="57" t="str">
        <f>'[3]Lotti - campioni'!$H744</f>
        <v>100% tl</v>
      </c>
      <c r="D32" s="52">
        <v>1.2</v>
      </c>
      <c r="E32" s="52">
        <v>11</v>
      </c>
      <c r="F32" s="52">
        <v>24</v>
      </c>
      <c r="G32" s="52">
        <v>24.3</v>
      </c>
      <c r="H32" s="59">
        <v>0.44</v>
      </c>
      <c r="I32" s="52">
        <v>0.43</v>
      </c>
      <c r="J32" s="54">
        <v>0.41</v>
      </c>
      <c r="K32" s="52">
        <v>8.0000000000000002E-3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campioni'!$F745</f>
        <v>45881</v>
      </c>
      <c r="C33" s="57" t="str">
        <f>'[3]Lotti - campioni'!$H745</f>
        <v>100% tl</v>
      </c>
      <c r="D33" s="52">
        <v>1.6</v>
      </c>
      <c r="E33" s="52">
        <v>13.6</v>
      </c>
      <c r="F33" s="52">
        <v>25.7</v>
      </c>
      <c r="G33" s="52">
        <v>26.2</v>
      </c>
      <c r="H33" s="59">
        <v>0.57999999999999996</v>
      </c>
      <c r="I33" s="52">
        <v>0.56999999999999995</v>
      </c>
      <c r="J33" s="54">
        <v>0.41</v>
      </c>
      <c r="K33" s="52">
        <v>8.9999999999999993E-3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5.1916666666666673</v>
      </c>
      <c r="E34" s="47">
        <f>AVERAGE(E10:E33)</f>
        <v>10.383333333333333</v>
      </c>
      <c r="F34" s="47">
        <f>AVERAGE(F10:F33)</f>
        <v>26.049999999999997</v>
      </c>
      <c r="G34" s="47">
        <f t="shared" ref="G34:K34" si="0">AVERAGE(G10:G33)</f>
        <v>27.545833333333334</v>
      </c>
      <c r="H34" s="2">
        <f>AVERAGE(H10:H33)</f>
        <v>0.63166666666666671</v>
      </c>
      <c r="I34" s="2">
        <f t="shared" si="0"/>
        <v>0.60458333333333336</v>
      </c>
      <c r="J34" s="2">
        <f t="shared" si="0"/>
        <v>0.42541666666666678</v>
      </c>
      <c r="K34" s="31">
        <f t="shared" si="0"/>
        <v>8.5000000000000023E-3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10.383333333333333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5.1916666666666673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26.049999999999997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27.545833333333334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0.63166666666666671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3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1.34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0.20200000000000001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39.299999999999997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3.12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35.6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14.6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55.7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8.5000000000000023E-3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6.9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2.2200000000000002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7.72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0.09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0935-6F15-4F34-AB2F-1EBDD8C76D20}">
  <dimension ref="A1:P77"/>
  <sheetViews>
    <sheetView zoomScale="59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12</v>
      </c>
      <c r="C6" s="13"/>
      <c r="O6" s="5"/>
    </row>
    <row r="7" spans="1:16" x14ac:dyDescent="0.25">
      <c r="A7" s="6" t="s">
        <v>7</v>
      </c>
      <c r="B7" s="45">
        <v>1387.12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campioni'!$F746</f>
        <v>45882</v>
      </c>
      <c r="C10" s="57" t="str">
        <f>'[3]Lotti - campioni'!$H746</f>
        <v>100% tl</v>
      </c>
      <c r="D10" s="52">
        <v>1.4</v>
      </c>
      <c r="E10" s="52">
        <v>10.3</v>
      </c>
      <c r="F10" s="61">
        <v>31.8</v>
      </c>
      <c r="G10" s="61">
        <v>32.299999999999997</v>
      </c>
      <c r="H10" s="59">
        <v>0.31</v>
      </c>
      <c r="I10" s="52">
        <v>0.31</v>
      </c>
      <c r="J10" s="54">
        <v>0.41</v>
      </c>
      <c r="K10" s="52">
        <v>8.0000000000000002E-3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campioni'!$F747</f>
        <v>45882</v>
      </c>
      <c r="C11" s="57" t="str">
        <f>'[3]Lotti - campioni'!$H747</f>
        <v>100% tl</v>
      </c>
      <c r="D11" s="52">
        <v>1.6</v>
      </c>
      <c r="E11" s="52">
        <v>11.3</v>
      </c>
      <c r="F11" s="61">
        <v>27.1</v>
      </c>
      <c r="G11" s="61">
        <v>27.6</v>
      </c>
      <c r="H11" s="59">
        <v>0.69</v>
      </c>
      <c r="I11" s="52">
        <v>0.67</v>
      </c>
      <c r="J11" s="54">
        <v>0.41</v>
      </c>
      <c r="K11" s="52">
        <v>8.9999999999999993E-3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campioni'!$F748</f>
        <v>45887</v>
      </c>
      <c r="C12" s="57" t="str">
        <f>'[3]Lotti - campioni'!$H748</f>
        <v>100% tl</v>
      </c>
      <c r="D12" s="52">
        <v>1.4</v>
      </c>
      <c r="E12" s="52">
        <v>7.7</v>
      </c>
      <c r="F12" s="61">
        <v>25.4</v>
      </c>
      <c r="G12" s="61">
        <v>25.8</v>
      </c>
      <c r="H12" s="59">
        <v>0.5</v>
      </c>
      <c r="I12" s="52">
        <v>0.49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campioni'!$F749</f>
        <v>45887</v>
      </c>
      <c r="C13" s="57" t="str">
        <f>'[3]Lotti - campioni'!$H749</f>
        <v>100% tl</v>
      </c>
      <c r="D13" s="52">
        <v>1.7</v>
      </c>
      <c r="E13" s="52">
        <v>12.3</v>
      </c>
      <c r="F13" s="61">
        <v>24.2</v>
      </c>
      <c r="G13" s="61">
        <v>24.6</v>
      </c>
      <c r="H13" s="59">
        <v>0.42</v>
      </c>
      <c r="I13" s="52">
        <v>0.41</v>
      </c>
      <c r="J13" s="54">
        <v>0.41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campioni'!$F750</f>
        <v>45888</v>
      </c>
      <c r="C14" s="57" t="str">
        <f>'[3]Lotti - campioni'!$H750</f>
        <v>100% tl</v>
      </c>
      <c r="D14" s="52">
        <v>2.2000000000000002</v>
      </c>
      <c r="E14" s="52">
        <v>10.199999999999999</v>
      </c>
      <c r="F14" s="52">
        <v>21</v>
      </c>
      <c r="G14" s="61">
        <v>22</v>
      </c>
      <c r="H14" s="59">
        <v>0.61</v>
      </c>
      <c r="I14" s="52">
        <v>0.61</v>
      </c>
      <c r="J14" s="54">
        <v>0.41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campioni'!$F751</f>
        <v>45888</v>
      </c>
      <c r="C15" s="57" t="str">
        <f>'[3]Lotti - campioni'!$H751</f>
        <v>100% tl</v>
      </c>
      <c r="D15" s="52">
        <v>1.3</v>
      </c>
      <c r="E15" s="52">
        <v>9.6</v>
      </c>
      <c r="F15" s="52">
        <v>25.3</v>
      </c>
      <c r="G15" s="61">
        <v>25.6</v>
      </c>
      <c r="H15" s="59">
        <v>0.62</v>
      </c>
      <c r="I15" s="52">
        <v>0.61</v>
      </c>
      <c r="J15" s="54">
        <v>0.41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campioni'!$F752</f>
        <v>45889</v>
      </c>
      <c r="C16" s="57" t="str">
        <f>'[3]Lotti - campioni'!$H752</f>
        <v>100% tl</v>
      </c>
      <c r="D16" s="52">
        <v>0.7</v>
      </c>
      <c r="E16" s="52">
        <v>4.7</v>
      </c>
      <c r="F16" s="52">
        <v>18.100000000000001</v>
      </c>
      <c r="G16" s="61">
        <v>18.2</v>
      </c>
      <c r="H16" s="59">
        <v>0.68</v>
      </c>
      <c r="I16" s="52">
        <v>0.68</v>
      </c>
      <c r="J16" s="54">
        <v>0.41</v>
      </c>
      <c r="K16" s="52">
        <v>1.4E-2</v>
      </c>
      <c r="L16" s="56"/>
      <c r="M16" s="56"/>
      <c r="O16" s="40"/>
    </row>
    <row r="17" spans="1:16" x14ac:dyDescent="0.25">
      <c r="A17" s="8">
        <v>8</v>
      </c>
      <c r="B17" s="57">
        <f>'[3]Lotti - campioni'!$F753</f>
        <v>45889</v>
      </c>
      <c r="C17" s="57" t="str">
        <f>'[3]Lotti - campioni'!$H753</f>
        <v>100% tl</v>
      </c>
      <c r="D17" s="52">
        <v>1.5</v>
      </c>
      <c r="E17" s="52">
        <v>13.9</v>
      </c>
      <c r="F17" s="52">
        <v>19</v>
      </c>
      <c r="G17" s="61">
        <v>19.3</v>
      </c>
      <c r="H17" s="59">
        <v>0.72</v>
      </c>
      <c r="I17" s="52">
        <v>0.71</v>
      </c>
      <c r="J17" s="54">
        <v>0.41</v>
      </c>
      <c r="K17" s="52">
        <v>1.4E-2</v>
      </c>
      <c r="L17" s="56"/>
      <c r="M17" s="56"/>
      <c r="O17" s="40"/>
    </row>
    <row r="18" spans="1:16" x14ac:dyDescent="0.25">
      <c r="A18" s="8">
        <v>9</v>
      </c>
      <c r="B18" s="57">
        <f>'[3]Lotti - campioni'!$F754</f>
        <v>45890</v>
      </c>
      <c r="C18" s="57" t="str">
        <f>'[3]Lotti - campioni'!$H754</f>
        <v>100% tl</v>
      </c>
      <c r="D18" s="52">
        <v>1.5</v>
      </c>
      <c r="E18" s="52">
        <v>11.9</v>
      </c>
      <c r="F18" s="52">
        <v>27</v>
      </c>
      <c r="G18" s="61">
        <v>27.5</v>
      </c>
      <c r="H18" s="52">
        <v>0.4</v>
      </c>
      <c r="I18" s="59">
        <v>0.4</v>
      </c>
      <c r="J18" s="54">
        <v>0.41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campioni'!$F755</f>
        <v>45890</v>
      </c>
      <c r="C19" s="57" t="str">
        <f>'[3]Lotti - campioni'!$H755</f>
        <v>100% tl</v>
      </c>
      <c r="D19" s="52">
        <v>1.8</v>
      </c>
      <c r="E19" s="52">
        <v>12.9</v>
      </c>
      <c r="F19" s="52">
        <v>30.4</v>
      </c>
      <c r="G19" s="61">
        <v>31</v>
      </c>
      <c r="H19" s="59">
        <v>0.36</v>
      </c>
      <c r="I19" s="52">
        <v>0.36</v>
      </c>
      <c r="J19" s="54">
        <v>0.41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campioni'!$F756</f>
        <v>45891</v>
      </c>
      <c r="C20" s="57" t="str">
        <f>'[3]Lotti - campioni'!$H756</f>
        <v>100% tl</v>
      </c>
      <c r="D20" s="52">
        <v>1.4</v>
      </c>
      <c r="E20" s="52">
        <v>8.5</v>
      </c>
      <c r="F20" s="52">
        <v>33.200000000000003</v>
      </c>
      <c r="G20" s="61">
        <v>33.799999999999997</v>
      </c>
      <c r="H20" s="59">
        <v>0.93</v>
      </c>
      <c r="I20" s="52">
        <v>0.93</v>
      </c>
      <c r="J20" s="54">
        <v>0.41</v>
      </c>
      <c r="K20" s="52">
        <v>6.0000000000000001E-3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campioni'!$F757</f>
        <v>45894</v>
      </c>
      <c r="C21" s="57" t="str">
        <f>'[3]Lotti - campioni'!$H757</f>
        <v>100% tl</v>
      </c>
      <c r="D21" s="52">
        <v>1</v>
      </c>
      <c r="E21" s="52">
        <v>12.2</v>
      </c>
      <c r="F21" s="52">
        <v>26.8</v>
      </c>
      <c r="G21" s="61">
        <v>27.1</v>
      </c>
      <c r="H21" s="59">
        <v>0.72</v>
      </c>
      <c r="I21" s="52">
        <v>0.72</v>
      </c>
      <c r="J21" s="54">
        <v>0.41</v>
      </c>
      <c r="K21" s="52">
        <v>0.01</v>
      </c>
      <c r="L21" s="56"/>
      <c r="M21" s="56"/>
      <c r="O21" s="40"/>
    </row>
    <row r="22" spans="1:16" x14ac:dyDescent="0.25">
      <c r="A22" s="8">
        <v>13</v>
      </c>
      <c r="B22" s="57">
        <f>'[3]Lotti - campioni'!$F758</f>
        <v>45894</v>
      </c>
      <c r="C22" s="57" t="str">
        <f>'[3]Lotti - campioni'!$H758</f>
        <v>100% tl</v>
      </c>
      <c r="D22" s="52">
        <v>1.5</v>
      </c>
      <c r="E22" s="52">
        <v>11</v>
      </c>
      <c r="F22" s="52">
        <v>28.6</v>
      </c>
      <c r="G22" s="61">
        <v>29.1</v>
      </c>
      <c r="H22" s="59">
        <v>0.51</v>
      </c>
      <c r="I22" s="52">
        <v>0.51</v>
      </c>
      <c r="J22" s="54">
        <v>0.41</v>
      </c>
      <c r="K22" s="52">
        <v>8.9999999999999993E-3</v>
      </c>
      <c r="L22" s="56"/>
      <c r="M22" s="56"/>
      <c r="O22" s="40"/>
    </row>
    <row r="23" spans="1:16" x14ac:dyDescent="0.25">
      <c r="A23" s="8">
        <v>14</v>
      </c>
      <c r="B23" s="57">
        <f>'[3]Lotti - campioni'!$F759</f>
        <v>45895</v>
      </c>
      <c r="C23" s="57" t="str">
        <f>'[3]Lotti - campioni'!$H759</f>
        <v>100% tl</v>
      </c>
      <c r="D23" s="52">
        <v>1.6</v>
      </c>
      <c r="E23" s="52">
        <v>7.7</v>
      </c>
      <c r="F23" s="52">
        <v>30.5</v>
      </c>
      <c r="G23" s="61">
        <v>31</v>
      </c>
      <c r="H23" s="59">
        <v>0.49</v>
      </c>
      <c r="I23" s="52">
        <v>0.48</v>
      </c>
      <c r="J23" s="54">
        <v>0.41</v>
      </c>
      <c r="K23" s="52">
        <v>0.01</v>
      </c>
      <c r="L23" s="56"/>
      <c r="M23" s="56"/>
      <c r="O23" s="40"/>
    </row>
    <row r="24" spans="1:16" x14ac:dyDescent="0.25">
      <c r="A24" s="8">
        <v>15</v>
      </c>
      <c r="B24" s="57">
        <f>'[3]Lotti - campioni'!$F760</f>
        <v>45895</v>
      </c>
      <c r="C24" s="57" t="str">
        <f>'[3]Lotti - campioni'!$H760</f>
        <v>100% tl</v>
      </c>
      <c r="D24" s="52">
        <v>2</v>
      </c>
      <c r="E24" s="52">
        <v>11.1</v>
      </c>
      <c r="F24" s="52">
        <v>28.3</v>
      </c>
      <c r="G24" s="61">
        <v>29</v>
      </c>
      <c r="H24" s="59">
        <v>0.65</v>
      </c>
      <c r="I24" s="52">
        <v>0.64</v>
      </c>
      <c r="J24" s="52">
        <v>0.52</v>
      </c>
      <c r="K24" s="52">
        <v>1.7999999999999999E-2</v>
      </c>
      <c r="L24" s="51"/>
      <c r="M24" s="56"/>
      <c r="O24" s="40"/>
    </row>
    <row r="25" spans="1:16" x14ac:dyDescent="0.25">
      <c r="A25" s="8">
        <v>16</v>
      </c>
      <c r="B25" s="57">
        <f>'[3]Lotti - campioni'!$F761</f>
        <v>45896</v>
      </c>
      <c r="C25" s="57" t="str">
        <f>'[3]Lotti - campioni'!$H761</f>
        <v>100% tl</v>
      </c>
      <c r="D25" s="52">
        <v>2</v>
      </c>
      <c r="E25" s="52">
        <v>16.100000000000001</v>
      </c>
      <c r="F25" s="52">
        <v>28.8</v>
      </c>
      <c r="G25" s="61">
        <v>29.4</v>
      </c>
      <c r="H25" s="59">
        <v>0.61</v>
      </c>
      <c r="I25" s="52">
        <v>0.6</v>
      </c>
      <c r="J25" s="54">
        <v>0.41</v>
      </c>
      <c r="K25" s="52">
        <v>1.2E-2</v>
      </c>
      <c r="L25" s="51"/>
      <c r="M25" s="56"/>
      <c r="O25" s="40"/>
    </row>
    <row r="26" spans="1:16" x14ac:dyDescent="0.25">
      <c r="A26" s="8">
        <v>17</v>
      </c>
      <c r="B26" s="57">
        <f>'[3]Lotti - campioni'!$F762</f>
        <v>45896</v>
      </c>
      <c r="C26" s="57" t="str">
        <f>'[3]Lotti - campioni'!$H762</f>
        <v>100% tl</v>
      </c>
      <c r="D26" s="52">
        <v>8.1999999999999993</v>
      </c>
      <c r="E26" s="52">
        <v>10.199999999999999</v>
      </c>
      <c r="F26" s="52">
        <v>23.4</v>
      </c>
      <c r="G26" s="61">
        <v>25.7</v>
      </c>
      <c r="H26" s="59">
        <v>0.5</v>
      </c>
      <c r="I26" s="52">
        <v>0.45</v>
      </c>
      <c r="J26" s="54">
        <v>0.41</v>
      </c>
      <c r="K26" s="52">
        <v>1.2999999999999999E-2</v>
      </c>
      <c r="L26" s="17"/>
      <c r="M26" s="56"/>
      <c r="O26" s="40"/>
    </row>
    <row r="27" spans="1:16" x14ac:dyDescent="0.25">
      <c r="A27" s="8">
        <v>18</v>
      </c>
      <c r="B27" s="57">
        <f>'[3]Lotti - campioni'!$F763</f>
        <v>45897</v>
      </c>
      <c r="C27" s="57" t="str">
        <f>'[3]Lotti - campioni'!$H763</f>
        <v>100% tl</v>
      </c>
      <c r="D27" s="52">
        <v>1.2</v>
      </c>
      <c r="E27" s="52">
        <v>9.6</v>
      </c>
      <c r="F27" s="52">
        <v>26.1</v>
      </c>
      <c r="G27" s="61">
        <v>26.4</v>
      </c>
      <c r="H27" s="59">
        <v>0.71</v>
      </c>
      <c r="I27" s="52">
        <v>0.7</v>
      </c>
      <c r="J27" s="54">
        <v>0.41</v>
      </c>
      <c r="K27" s="52">
        <v>7.0000000000000001E-3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campioni'!$F764</f>
        <v>45897</v>
      </c>
      <c r="C28" s="57" t="str">
        <f>'[3]Lotti - campioni'!$H764</f>
        <v>100% tl</v>
      </c>
      <c r="D28" s="52">
        <v>1.7</v>
      </c>
      <c r="E28" s="52">
        <v>9.8000000000000007</v>
      </c>
      <c r="F28" s="52">
        <v>30.9</v>
      </c>
      <c r="G28" s="61">
        <v>31.4</v>
      </c>
      <c r="H28" s="59">
        <v>0.55000000000000004</v>
      </c>
      <c r="I28" s="52">
        <v>0.53</v>
      </c>
      <c r="J28" s="54">
        <v>0.41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campioni'!$F765</f>
        <v>45897</v>
      </c>
      <c r="C29" s="57" t="str">
        <f>'[3]Lotti - campioni'!$H765</f>
        <v>100% tl</v>
      </c>
      <c r="D29" s="52">
        <v>1.2</v>
      </c>
      <c r="E29" s="52">
        <v>10.3</v>
      </c>
      <c r="F29" s="52">
        <v>29.1</v>
      </c>
      <c r="G29" s="61">
        <v>29.5</v>
      </c>
      <c r="H29" s="59">
        <v>0.63</v>
      </c>
      <c r="I29" s="52">
        <v>0.62</v>
      </c>
      <c r="J29" s="54">
        <v>0.41</v>
      </c>
      <c r="K29" s="52">
        <v>8.0000000000000002E-3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campioni'!$F766</f>
        <v>45898</v>
      </c>
      <c r="C30" s="57" t="str">
        <f>'[3]Lotti - campioni'!$H766</f>
        <v>100% tl</v>
      </c>
      <c r="D30" s="52">
        <v>1.5</v>
      </c>
      <c r="E30" s="52">
        <v>9.1</v>
      </c>
      <c r="F30" s="52">
        <v>29.1</v>
      </c>
      <c r="G30" s="61">
        <v>29.6</v>
      </c>
      <c r="H30" s="59">
        <v>0.74</v>
      </c>
      <c r="I30" s="52">
        <v>0.74</v>
      </c>
      <c r="J30" s="54">
        <v>0.41</v>
      </c>
      <c r="K30" s="52">
        <v>7.0000000000000001E-3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campioni'!$F767</f>
        <v>45898</v>
      </c>
      <c r="C31" s="57" t="str">
        <f>'[3]Lotti - campioni'!$H767</f>
        <v>100% tl</v>
      </c>
      <c r="D31" s="52">
        <v>1.7</v>
      </c>
      <c r="E31" s="52">
        <v>10.8</v>
      </c>
      <c r="F31" s="52">
        <v>22.8</v>
      </c>
      <c r="G31" s="61">
        <v>23.3</v>
      </c>
      <c r="H31" s="53">
        <v>1.74</v>
      </c>
      <c r="I31" s="53">
        <v>1.71</v>
      </c>
      <c r="J31" s="54">
        <v>0.41</v>
      </c>
      <c r="K31" s="52">
        <v>8.0000000000000002E-3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campioni'!$F768</f>
        <v>45898</v>
      </c>
      <c r="C32" s="57" t="str">
        <f>'[3]Lotti - campioni'!$H768</f>
        <v>100% tl</v>
      </c>
      <c r="D32" s="52">
        <v>1.4</v>
      </c>
      <c r="E32" s="52">
        <v>10.8</v>
      </c>
      <c r="F32" s="52">
        <v>27.6</v>
      </c>
      <c r="G32" s="61">
        <v>28</v>
      </c>
      <c r="H32" s="53">
        <v>1.33</v>
      </c>
      <c r="I32" s="53">
        <v>1.31</v>
      </c>
      <c r="J32" s="54">
        <v>0.41</v>
      </c>
      <c r="K32" s="52">
        <v>1.2E-2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campioni'!$F769</f>
        <v>45898</v>
      </c>
      <c r="C33" s="57" t="str">
        <f>'[3]Lotti - campioni'!$H769</f>
        <v>100% tl</v>
      </c>
      <c r="D33" s="52">
        <v>2</v>
      </c>
      <c r="E33" s="52">
        <v>12</v>
      </c>
      <c r="F33" s="52">
        <v>21.8</v>
      </c>
      <c r="G33" s="61">
        <v>22.3</v>
      </c>
      <c r="H33" s="59">
        <v>0.55000000000000004</v>
      </c>
      <c r="I33" s="52">
        <v>0.54</v>
      </c>
      <c r="J33" s="54">
        <v>0.41</v>
      </c>
      <c r="K33" s="52">
        <v>7.0000000000000001E-3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1.8125000000000002</v>
      </c>
      <c r="E34" s="47">
        <f>AVERAGE(E10:E33)</f>
        <v>10.583333333333334</v>
      </c>
      <c r="F34" s="47">
        <f>AVERAGE(F10:F33)</f>
        <v>26.512499999999999</v>
      </c>
      <c r="G34" s="47">
        <f t="shared" ref="G34:K34" si="0">AVERAGE(G10:G33)</f>
        <v>27.062499999999996</v>
      </c>
      <c r="H34" s="2">
        <f>AVERAGE(H10:H33)</f>
        <v>0.66541666666666677</v>
      </c>
      <c r="I34" s="2">
        <f t="shared" si="0"/>
        <v>0.65541666666666665</v>
      </c>
      <c r="J34" s="2">
        <f t="shared" si="0"/>
        <v>0.41458333333333347</v>
      </c>
      <c r="K34" s="31">
        <f t="shared" si="0"/>
        <v>8.6250000000000025E-3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10.583333333333334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1.8125000000000002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26.512499999999999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27.062499999999996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0.66541666666666677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22.9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0.41699999999999998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9.9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0.75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31.3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6.9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28.3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8.6250000000000025E-3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5.35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1.1599999999999999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3.28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0.108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E6C2-7E1F-4B8C-BAB7-D6008B2F128E}">
  <dimension ref="A1:P77"/>
  <sheetViews>
    <sheetView topLeftCell="A4" zoomScale="85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13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13</v>
      </c>
      <c r="C6" s="13"/>
      <c r="O6" s="5"/>
    </row>
    <row r="7" spans="1:16" x14ac:dyDescent="0.25">
      <c r="A7" s="6" t="s">
        <v>7</v>
      </c>
      <c r="B7" s="45">
        <v>1331.17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'[2]Lotti - campioni'!$F770</f>
        <v>45901</v>
      </c>
      <c r="C10" s="57" t="str">
        <f>'[2]Lotti - campioni'!$H770</f>
        <v>100% tl</v>
      </c>
      <c r="D10" s="52">
        <v>1.8</v>
      </c>
      <c r="E10" s="52">
        <v>10.9</v>
      </c>
      <c r="F10" s="61">
        <v>22.9</v>
      </c>
      <c r="G10" s="61">
        <v>23.3</v>
      </c>
      <c r="H10" s="59">
        <v>0.97</v>
      </c>
      <c r="I10" s="52">
        <v>0.96</v>
      </c>
      <c r="J10" s="54">
        <v>0.41</v>
      </c>
      <c r="K10" s="52">
        <v>6.0000000000000001E-3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'[2]Lotti - campioni'!$F771</f>
        <v>45901</v>
      </c>
      <c r="C11" s="57" t="str">
        <f>'[2]Lotti - campioni'!$H771</f>
        <v>100% tl</v>
      </c>
      <c r="D11" s="52">
        <v>1.7</v>
      </c>
      <c r="E11" s="52">
        <v>11.9</v>
      </c>
      <c r="F11" s="61">
        <v>25.4</v>
      </c>
      <c r="G11" s="61">
        <v>25.9</v>
      </c>
      <c r="H11" s="59">
        <v>0.73</v>
      </c>
      <c r="I11" s="52">
        <v>0.71</v>
      </c>
      <c r="J11" s="54">
        <v>0.41</v>
      </c>
      <c r="K11" s="52">
        <v>6.0000000000000001E-3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'[2]Lotti - campioni'!$F772</f>
        <v>45902</v>
      </c>
      <c r="C12" s="57" t="str">
        <f>'[2]Lotti - campioni'!$H772</f>
        <v>100% tl</v>
      </c>
      <c r="D12" s="52">
        <v>1.9</v>
      </c>
      <c r="E12" s="52">
        <v>11.1</v>
      </c>
      <c r="F12" s="61">
        <v>24.6</v>
      </c>
      <c r="G12" s="61">
        <v>25.1</v>
      </c>
      <c r="H12" s="53">
        <v>1.1200000000000001</v>
      </c>
      <c r="I12" s="59">
        <v>1.1000000000000001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'[2]Lotti - campioni'!$F773</f>
        <v>45902</v>
      </c>
      <c r="C13" s="57" t="str">
        <f>'[2]Lotti - campioni'!$H773</f>
        <v>100% tl</v>
      </c>
      <c r="D13" s="52">
        <v>1.7</v>
      </c>
      <c r="E13" s="52">
        <v>4.5</v>
      </c>
      <c r="F13" s="61">
        <v>25.1</v>
      </c>
      <c r="G13" s="61">
        <v>25.6</v>
      </c>
      <c r="H13" s="53">
        <v>1.04</v>
      </c>
      <c r="I13" s="59">
        <v>1.03</v>
      </c>
      <c r="J13" s="54">
        <v>0.41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'[2]Lotti - campioni'!$F774</f>
        <v>45903</v>
      </c>
      <c r="C14" s="57" t="str">
        <f>'[2]Lotti - campioni'!$H774</f>
        <v>100% tl</v>
      </c>
      <c r="D14" s="52">
        <v>1.5</v>
      </c>
      <c r="E14" s="52">
        <v>9</v>
      </c>
      <c r="F14" s="52">
        <v>24</v>
      </c>
      <c r="G14" s="52">
        <v>24.4</v>
      </c>
      <c r="H14" s="59">
        <v>0.114</v>
      </c>
      <c r="I14" s="59">
        <v>0.115</v>
      </c>
      <c r="J14" s="52">
        <v>0.22500000000000001</v>
      </c>
      <c r="K14" s="52">
        <v>8.9999999999999993E-3</v>
      </c>
      <c r="L14" s="56"/>
      <c r="M14" s="56"/>
      <c r="O14" s="40"/>
    </row>
    <row r="15" spans="1:16" x14ac:dyDescent="0.25">
      <c r="A15" s="8">
        <v>6</v>
      </c>
      <c r="B15" s="57">
        <f>'[2]Lotti - campioni'!$F775</f>
        <v>45903</v>
      </c>
      <c r="C15" s="57" t="str">
        <f>'[2]Lotti - campioni'!$H775</f>
        <v>100% tl</v>
      </c>
      <c r="D15" s="52">
        <v>1.4</v>
      </c>
      <c r="E15" s="52">
        <v>9.1999999999999993</v>
      </c>
      <c r="F15" s="52">
        <v>24.5</v>
      </c>
      <c r="G15" s="52">
        <v>24.8</v>
      </c>
      <c r="H15" s="59">
        <v>0.44</v>
      </c>
      <c r="I15" s="59">
        <v>0.43</v>
      </c>
      <c r="J15" s="52">
        <v>0.36699999999999999</v>
      </c>
      <c r="K15" s="52">
        <v>1.4999999999999999E-2</v>
      </c>
      <c r="L15" s="56"/>
      <c r="M15" s="56"/>
      <c r="O15" s="40"/>
    </row>
    <row r="16" spans="1:16" x14ac:dyDescent="0.25">
      <c r="A16" s="8">
        <v>7</v>
      </c>
      <c r="B16" s="57">
        <f>'[2]Lotti - campioni'!$F776</f>
        <v>45908</v>
      </c>
      <c r="C16" s="57" t="str">
        <f>'[2]Lotti - campioni'!$H776</f>
        <v>45% tl / 45% fine  / 10% rcy</v>
      </c>
      <c r="D16" s="52">
        <v>14.4</v>
      </c>
      <c r="E16" s="52">
        <v>11.6</v>
      </c>
      <c r="F16" s="52">
        <v>26.9</v>
      </c>
      <c r="G16" s="52">
        <v>31.9</v>
      </c>
      <c r="H16" s="59">
        <v>0.51</v>
      </c>
      <c r="I16" s="59">
        <v>0.44</v>
      </c>
      <c r="J16" s="52">
        <v>0.193</v>
      </c>
      <c r="K16" s="52">
        <v>6.0000000000000001E-3</v>
      </c>
      <c r="L16" s="56"/>
      <c r="M16" s="56" t="s">
        <v>67</v>
      </c>
      <c r="N16" s="64"/>
      <c r="O16" s="63"/>
    </row>
    <row r="17" spans="1:16" x14ac:dyDescent="0.25">
      <c r="A17" s="8">
        <v>8</v>
      </c>
      <c r="B17" s="57">
        <f>'[2]Lotti - campioni'!$F777</f>
        <v>45908</v>
      </c>
      <c r="C17" s="57" t="str">
        <f>'[2]Lotti - campioni'!$H777</f>
        <v>45% tl / 45% fine  / 10% rcy</v>
      </c>
      <c r="D17" s="52">
        <v>12</v>
      </c>
      <c r="E17" s="52">
        <v>18.7</v>
      </c>
      <c r="F17" s="52">
        <v>25.5</v>
      </c>
      <c r="G17" s="52">
        <v>29.2</v>
      </c>
      <c r="H17" s="59">
        <v>0.88</v>
      </c>
      <c r="I17" s="59">
        <v>0.79</v>
      </c>
      <c r="J17" s="54">
        <v>0.19</v>
      </c>
      <c r="K17" s="52">
        <v>6.0000000000000001E-3</v>
      </c>
      <c r="L17" s="56"/>
      <c r="M17" s="56"/>
      <c r="O17" s="40"/>
    </row>
    <row r="18" spans="1:16" x14ac:dyDescent="0.25">
      <c r="A18" s="8">
        <v>9</v>
      </c>
      <c r="B18" s="57">
        <f>'[2]Lotti - campioni'!$F778</f>
        <v>45909</v>
      </c>
      <c r="C18" s="57" t="str">
        <f>'[2]Lotti - campioni'!$H778</f>
        <v>60% tl / 30% fine  / 10% rcy</v>
      </c>
      <c r="D18" s="52">
        <v>15.5</v>
      </c>
      <c r="E18" s="52">
        <v>16.2</v>
      </c>
      <c r="F18" s="52">
        <v>20.9</v>
      </c>
      <c r="G18" s="52">
        <v>25.2</v>
      </c>
      <c r="H18" s="52">
        <v>0.68</v>
      </c>
      <c r="I18" s="59">
        <v>0.56999999999999995</v>
      </c>
      <c r="J18" s="54">
        <v>0.19</v>
      </c>
      <c r="K18" s="52">
        <v>6.0000000000000001E-3</v>
      </c>
      <c r="L18" s="56"/>
      <c r="M18" s="56"/>
      <c r="O18" s="40"/>
    </row>
    <row r="19" spans="1:16" x14ac:dyDescent="0.25">
      <c r="A19" s="8">
        <v>10</v>
      </c>
      <c r="B19" s="57">
        <f>'[2]Lotti - campioni'!$F779</f>
        <v>45909</v>
      </c>
      <c r="C19" s="57" t="str">
        <f>'[2]Lotti - campioni'!$H779</f>
        <v>60% tl / 30% fine  / 10% rcy</v>
      </c>
      <c r="D19" s="52">
        <v>16.600000000000001</v>
      </c>
      <c r="E19" s="52">
        <v>18</v>
      </c>
      <c r="F19" s="52">
        <v>18.5</v>
      </c>
      <c r="G19" s="52">
        <v>22.6</v>
      </c>
      <c r="H19" s="59">
        <v>0.87</v>
      </c>
      <c r="I19" s="59">
        <v>0.72</v>
      </c>
      <c r="J19" s="52">
        <v>0.23599999999999999</v>
      </c>
      <c r="K19" s="52">
        <v>0.01</v>
      </c>
      <c r="L19" s="56"/>
      <c r="M19" s="56"/>
      <c r="O19" s="40"/>
    </row>
    <row r="20" spans="1:16" x14ac:dyDescent="0.25">
      <c r="A20" s="8">
        <v>11</v>
      </c>
      <c r="B20" s="57">
        <f>'[2]Lotti - campioni'!$F780</f>
        <v>45910</v>
      </c>
      <c r="C20" s="57" t="str">
        <f>'[2]Lotti - campioni'!$H780</f>
        <v>45% tl / 45% fine  / 10% rcy</v>
      </c>
      <c r="D20" s="52">
        <v>12.9</v>
      </c>
      <c r="E20" s="52">
        <v>22.2</v>
      </c>
      <c r="F20" s="52">
        <v>21</v>
      </c>
      <c r="G20" s="52">
        <v>24.9</v>
      </c>
      <c r="H20" s="53">
        <v>1.1000000000000001</v>
      </c>
      <c r="I20" s="59">
        <v>0.97</v>
      </c>
      <c r="J20" s="52">
        <v>0.23599999999999999</v>
      </c>
      <c r="K20" s="52">
        <v>0.01</v>
      </c>
      <c r="L20" s="56"/>
      <c r="M20" s="56"/>
      <c r="O20" s="40"/>
    </row>
    <row r="21" spans="1:16" x14ac:dyDescent="0.25">
      <c r="A21" s="8">
        <v>12</v>
      </c>
      <c r="B21" s="57">
        <f>'[2]Lotti - campioni'!$F781</f>
        <v>45910</v>
      </c>
      <c r="C21" s="57" t="str">
        <f>'[2]Lotti - campioni'!$H781</f>
        <v>45% tl / 45% fine  / 10% rcy</v>
      </c>
      <c r="D21" s="52">
        <v>15.2</v>
      </c>
      <c r="E21" s="52">
        <v>20.5</v>
      </c>
      <c r="F21" s="52">
        <v>19.600000000000001</v>
      </c>
      <c r="G21" s="52">
        <v>23.6</v>
      </c>
      <c r="H21" s="53">
        <v>1.1599999999999999</v>
      </c>
      <c r="I21" s="59">
        <v>0.98</v>
      </c>
      <c r="J21" s="52">
        <v>0.51900000000000002</v>
      </c>
      <c r="K21" s="52">
        <v>2.1999999999999999E-2</v>
      </c>
      <c r="L21" s="56"/>
      <c r="M21" s="56"/>
      <c r="O21" s="40"/>
    </row>
    <row r="22" spans="1:16" x14ac:dyDescent="0.25">
      <c r="A22" s="8">
        <v>13</v>
      </c>
      <c r="B22" s="57">
        <f>'[2]Lotti - campioni'!$F782</f>
        <v>45911</v>
      </c>
      <c r="C22" s="57" t="str">
        <f>'[2]Lotti - campioni'!$H782</f>
        <v>45% tl / 45% fine  / 10% rcy</v>
      </c>
      <c r="D22" s="52">
        <v>17.3</v>
      </c>
      <c r="E22" s="52">
        <v>20.7</v>
      </c>
      <c r="F22" s="52">
        <v>18.899999999999999</v>
      </c>
      <c r="G22" s="52">
        <v>23.3</v>
      </c>
      <c r="H22" s="59">
        <v>0.59</v>
      </c>
      <c r="I22" s="59">
        <v>0.49</v>
      </c>
      <c r="J22" s="54">
        <v>0.19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'[2]Lotti - campioni'!$F783</f>
        <v>45911</v>
      </c>
      <c r="C23" s="57" t="str">
        <f>'[2]Lotti - campioni'!$H783</f>
        <v>45% tl / 45% fine  / 10% rcy</v>
      </c>
      <c r="D23" s="52">
        <v>16.399999999999999</v>
      </c>
      <c r="E23" s="52">
        <v>15.9</v>
      </c>
      <c r="F23" s="52">
        <v>21</v>
      </c>
      <c r="G23" s="52">
        <v>26</v>
      </c>
      <c r="H23" s="59">
        <v>0.76</v>
      </c>
      <c r="I23" s="59">
        <v>0.64</v>
      </c>
      <c r="J23" s="54">
        <v>0.19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'[2]Lotti - campioni'!$F784</f>
        <v>45915</v>
      </c>
      <c r="C24" s="57" t="str">
        <f>'[2]Lotti - campioni'!$H784</f>
        <v>45% tl / 45% fine  / 10% rcy</v>
      </c>
      <c r="D24" s="52">
        <v>5.3</v>
      </c>
      <c r="E24" s="52">
        <v>15.4</v>
      </c>
      <c r="F24" s="52">
        <v>27.8</v>
      </c>
      <c r="G24" s="52">
        <v>29.5</v>
      </c>
      <c r="H24" s="59">
        <v>0.62</v>
      </c>
      <c r="I24" s="59">
        <v>0.57999999999999996</v>
      </c>
      <c r="J24" s="52">
        <v>0.60499999999999998</v>
      </c>
      <c r="K24" s="52">
        <v>0.20100000000000001</v>
      </c>
      <c r="L24" s="51"/>
      <c r="M24" s="56"/>
      <c r="O24" s="40"/>
    </row>
    <row r="25" spans="1:16" x14ac:dyDescent="0.25">
      <c r="A25" s="8">
        <v>16</v>
      </c>
      <c r="B25" s="57">
        <f>'[2]Lotti - campioni'!$F785</f>
        <v>45915</v>
      </c>
      <c r="C25" s="57" t="str">
        <f>'[2]Lotti - campioni'!$H785</f>
        <v>45% tl / 45% fine  / 10% rcy</v>
      </c>
      <c r="D25" s="52">
        <v>7.9</v>
      </c>
      <c r="E25" s="52">
        <v>15.6</v>
      </c>
      <c r="F25" s="52">
        <v>25.1</v>
      </c>
      <c r="G25" s="52">
        <v>27.4</v>
      </c>
      <c r="H25" s="59">
        <v>0.51</v>
      </c>
      <c r="I25" s="59">
        <v>0.47</v>
      </c>
      <c r="J25" s="52">
        <v>0.53400000000000003</v>
      </c>
      <c r="K25" s="52">
        <v>0.02</v>
      </c>
      <c r="L25" s="51"/>
      <c r="M25" s="56"/>
      <c r="O25" s="40"/>
    </row>
    <row r="26" spans="1:16" x14ac:dyDescent="0.25">
      <c r="A26" s="8">
        <v>17</v>
      </c>
      <c r="B26" s="57">
        <f>'[2]Lotti - campioni'!$F786</f>
        <v>45916</v>
      </c>
      <c r="C26" s="57" t="str">
        <f>'[2]Lotti - campioni'!$H786</f>
        <v>45% tl / 45% fine  / 10% rcy</v>
      </c>
      <c r="D26" s="52">
        <v>20.6</v>
      </c>
      <c r="E26" s="52">
        <v>13.8</v>
      </c>
      <c r="F26" s="52">
        <v>22</v>
      </c>
      <c r="G26" s="52">
        <v>28.1</v>
      </c>
      <c r="H26" s="59">
        <v>0.88</v>
      </c>
      <c r="I26" s="59">
        <v>0.7</v>
      </c>
      <c r="J26" s="54">
        <v>0.19</v>
      </c>
      <c r="K26" s="52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'[2]Lotti - campioni'!$F787</f>
        <v>45916</v>
      </c>
      <c r="C27" s="57" t="str">
        <f>'[2]Lotti - campioni'!$H787</f>
        <v>45% tl / 45% fine  / 10% rcy</v>
      </c>
      <c r="D27" s="52">
        <v>18.8</v>
      </c>
      <c r="E27" s="52">
        <v>12.1</v>
      </c>
      <c r="F27" s="52">
        <v>18.600000000000001</v>
      </c>
      <c r="G27" s="52">
        <v>23.4</v>
      </c>
      <c r="H27" s="53">
        <v>1.41</v>
      </c>
      <c r="I27" s="59">
        <v>1.1499999999999999</v>
      </c>
      <c r="J27" s="54">
        <v>0.19</v>
      </c>
      <c r="K27" s="52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'[2]Lotti - campioni'!$F788</f>
        <v>45917</v>
      </c>
      <c r="C28" s="57" t="str">
        <f>'[2]Lotti - campioni'!$H788</f>
        <v>100% tl</v>
      </c>
      <c r="D28" s="52">
        <v>11</v>
      </c>
      <c r="E28" s="52">
        <v>8.8000000000000007</v>
      </c>
      <c r="F28" s="52">
        <v>21</v>
      </c>
      <c r="G28" s="52">
        <v>24.1</v>
      </c>
      <c r="H28" s="59">
        <v>0.48</v>
      </c>
      <c r="I28" s="52">
        <v>0.43</v>
      </c>
      <c r="J28" s="52">
        <v>0.25900000000000001</v>
      </c>
      <c r="K28" s="52">
        <v>1.0999999999999999E-2</v>
      </c>
      <c r="M28" s="56"/>
      <c r="N28" s="17"/>
      <c r="O28" s="40"/>
    </row>
    <row r="29" spans="1:16" x14ac:dyDescent="0.25">
      <c r="A29" s="8">
        <v>20</v>
      </c>
      <c r="B29" s="57">
        <f>'[2]Lotti - campioni'!$F789</f>
        <v>45917</v>
      </c>
      <c r="C29" s="57" t="str">
        <f>'[2]Lotti - campioni'!$H789</f>
        <v>100% tl</v>
      </c>
      <c r="D29" s="52">
        <v>12.1</v>
      </c>
      <c r="E29" s="52">
        <v>9.9</v>
      </c>
      <c r="F29" s="52">
        <v>17.2</v>
      </c>
      <c r="G29" s="52">
        <v>19.8</v>
      </c>
      <c r="H29" s="59">
        <v>0.56000000000000005</v>
      </c>
      <c r="I29" s="52">
        <v>0.49</v>
      </c>
      <c r="J29" s="52">
        <v>0.33200000000000002</v>
      </c>
      <c r="K29" s="52">
        <v>1.7000000000000001E-2</v>
      </c>
      <c r="M29" s="56"/>
      <c r="N29" s="17"/>
      <c r="O29" s="40"/>
      <c r="P29" s="17"/>
    </row>
    <row r="30" spans="1:16" x14ac:dyDescent="0.25">
      <c r="A30" s="8">
        <v>21</v>
      </c>
      <c r="B30" s="57">
        <f>'[2]Lotti - campioni'!$F790</f>
        <v>45918</v>
      </c>
      <c r="C30" s="57" t="str">
        <f>'[2]Lotti - campioni'!$H790</f>
        <v>45% tl / 45% fine  / 10% rcy</v>
      </c>
      <c r="D30" s="52">
        <v>16.899999999999999</v>
      </c>
      <c r="E30" s="52">
        <v>12.1</v>
      </c>
      <c r="F30" s="52">
        <v>16.2</v>
      </c>
      <c r="G30" s="52">
        <v>20</v>
      </c>
      <c r="H30" s="59">
        <v>0.28000000000000003</v>
      </c>
      <c r="I30" s="52">
        <v>0.33</v>
      </c>
      <c r="J30" s="52">
        <v>0.36099999999999999</v>
      </c>
      <c r="K30" s="52">
        <v>1.7999999999999999E-2</v>
      </c>
      <c r="M30" s="56"/>
      <c r="N30" s="17"/>
      <c r="O30" s="40"/>
      <c r="P30" s="17"/>
    </row>
    <row r="31" spans="1:16" x14ac:dyDescent="0.25">
      <c r="A31" s="8">
        <v>22</v>
      </c>
      <c r="B31" s="57">
        <f>'[2]Lotti - campioni'!$F791</f>
        <v>45918</v>
      </c>
      <c r="C31" s="57" t="str">
        <f>'[2]Lotti - campioni'!$H791</f>
        <v>45% tl / 45% fine  / 10% rcy</v>
      </c>
      <c r="D31" s="52">
        <v>16.899999999999999</v>
      </c>
      <c r="E31" s="52">
        <v>12.8</v>
      </c>
      <c r="F31" s="52">
        <v>17.899999999999999</v>
      </c>
      <c r="G31" s="52">
        <v>22.1</v>
      </c>
      <c r="H31" s="59">
        <v>0.51</v>
      </c>
      <c r="I31" s="52">
        <v>0.42</v>
      </c>
      <c r="J31" s="52">
        <v>0.38200000000000001</v>
      </c>
      <c r="K31" s="52">
        <v>1.7999999999999999E-2</v>
      </c>
      <c r="M31" s="56"/>
      <c r="N31" s="17"/>
      <c r="O31" s="40"/>
      <c r="P31" s="17"/>
    </row>
    <row r="32" spans="1:16" x14ac:dyDescent="0.25">
      <c r="A32" s="8">
        <v>23</v>
      </c>
      <c r="B32" s="57">
        <f>'[2]Lotti - campioni'!$F792</f>
        <v>45919</v>
      </c>
      <c r="C32" s="57" t="str">
        <f>'[2]Lotti - campioni'!$H792</f>
        <v>100% tl</v>
      </c>
      <c r="D32" s="52">
        <v>2.2999999999999998</v>
      </c>
      <c r="E32" s="52">
        <v>9.9</v>
      </c>
      <c r="F32" s="52">
        <v>30.4</v>
      </c>
      <c r="G32" s="52">
        <v>31.1</v>
      </c>
      <c r="H32" s="59">
        <v>0.69</v>
      </c>
      <c r="I32" s="52">
        <v>0.67</v>
      </c>
      <c r="J32" s="52">
        <v>0.20499999999999999</v>
      </c>
      <c r="K32" s="52">
        <v>7.0000000000000001E-3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'[2]Lotti - campioni'!$F793</f>
        <v>45919</v>
      </c>
      <c r="C33" s="57" t="str">
        <f>'[2]Lotti - campioni'!$H793</f>
        <v>100% tl</v>
      </c>
      <c r="D33" s="52">
        <v>1.7</v>
      </c>
      <c r="E33" s="52">
        <v>8.1999999999999993</v>
      </c>
      <c r="F33" s="52">
        <v>29</v>
      </c>
      <c r="G33" s="52">
        <v>29.6</v>
      </c>
      <c r="H33" s="59">
        <v>0.74</v>
      </c>
      <c r="I33" s="52">
        <v>0.73</v>
      </c>
      <c r="J33" s="52">
        <v>0.311</v>
      </c>
      <c r="K33" s="52">
        <v>1.0999999999999999E-2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v>3</v>
      </c>
      <c r="E34" s="47">
        <f>AVERAGE(E10:E33)</f>
        <v>13.291666666666666</v>
      </c>
      <c r="F34" s="47">
        <f>AVERAGE(F10:F33)</f>
        <v>22.666666666666668</v>
      </c>
      <c r="G34" s="47">
        <f t="shared" ref="G34:K34" si="0">AVERAGE(G10:G33)</f>
        <v>25.454166666666669</v>
      </c>
      <c r="H34" s="2">
        <f>AVERAGE(H10:H33)</f>
        <v>0.73516666666666675</v>
      </c>
      <c r="I34" s="2">
        <f t="shared" si="0"/>
        <v>0.66312500000000008</v>
      </c>
      <c r="J34" s="2">
        <f t="shared" si="0"/>
        <v>0.31437500000000002</v>
      </c>
      <c r="K34" s="31">
        <f t="shared" si="0"/>
        <v>1.7875000000000005E-2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 t="s">
        <v>66</v>
      </c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13.291666666666666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3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22.666666666666668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25.454166666666669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0.73516666666666675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9.8000000000000007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0.4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272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0.65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32.9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5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29.6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1.7875000000000005E-2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4.58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1.04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7.51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0.18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2AB8-0F0C-4922-8014-C379E65CC23D}">
  <dimension ref="A1:P77"/>
  <sheetViews>
    <sheetView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14</v>
      </c>
      <c r="C6" s="13"/>
      <c r="O6" s="5"/>
    </row>
    <row r="7" spans="1:16" x14ac:dyDescent="0.25">
      <c r="A7" s="6" t="s">
        <v>7</v>
      </c>
      <c r="B7" s="45">
        <v>1404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'[2]Lotti - campioni'!$F794</f>
        <v>45922</v>
      </c>
      <c r="C10" s="57" t="str">
        <f>'[2]Lotti - campioni'!$H794</f>
        <v>100% tl</v>
      </c>
      <c r="D10" s="52">
        <v>2.2999999999999998</v>
      </c>
      <c r="E10" s="52">
        <v>9.6</v>
      </c>
      <c r="F10" s="61">
        <v>27.4</v>
      </c>
      <c r="G10" s="61">
        <v>28.1</v>
      </c>
      <c r="H10" s="59">
        <v>0.59</v>
      </c>
      <c r="I10" s="52">
        <v>0.57999999999999996</v>
      </c>
      <c r="J10" s="54">
        <v>0.41</v>
      </c>
      <c r="K10" s="52">
        <v>7.0000000000000001E-3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'[2]Lotti - campioni'!$F795</f>
        <v>45922</v>
      </c>
      <c r="C11" s="57" t="str">
        <f>'[2]Lotti - campioni'!$H795</f>
        <v>100% tl</v>
      </c>
      <c r="D11" s="52">
        <v>2.2999999999999998</v>
      </c>
      <c r="E11" s="52">
        <v>9.6999999999999993</v>
      </c>
      <c r="F11" s="61">
        <v>29.1</v>
      </c>
      <c r="G11" s="61">
        <v>29.9</v>
      </c>
      <c r="H11" s="59">
        <v>0.75</v>
      </c>
      <c r="I11" s="52">
        <v>0.73</v>
      </c>
      <c r="J11" s="54">
        <v>0.41</v>
      </c>
      <c r="K11" s="52">
        <v>8.0000000000000002E-3</v>
      </c>
      <c r="L11" s="56"/>
      <c r="M11" s="56"/>
      <c r="O11" s="40"/>
      <c r="P11" s="27"/>
    </row>
    <row r="12" spans="1:16" x14ac:dyDescent="0.25">
      <c r="A12" s="8">
        <v>3</v>
      </c>
      <c r="B12" s="57">
        <f>'[2]Lotti - campioni'!$F796</f>
        <v>45923</v>
      </c>
      <c r="C12" s="57" t="str">
        <f>'[2]Lotti - campioni'!$H796</f>
        <v>100% tl</v>
      </c>
      <c r="D12" s="52">
        <v>13.8</v>
      </c>
      <c r="E12" s="52">
        <v>8.9</v>
      </c>
      <c r="F12" s="61">
        <v>34.299999999999997</v>
      </c>
      <c r="G12" s="61">
        <v>40.200000000000003</v>
      </c>
      <c r="H12" s="59">
        <v>0.48</v>
      </c>
      <c r="I12" s="59">
        <v>0.42</v>
      </c>
      <c r="J12" s="54">
        <v>0.41</v>
      </c>
      <c r="K12" s="52">
        <v>7.0000000000000001E-3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'[2]Lotti - campioni'!$F797</f>
        <v>45923</v>
      </c>
      <c r="C13" s="57" t="str">
        <f>'[2]Lotti - campioni'!$H797</f>
        <v>100% tl</v>
      </c>
      <c r="D13" s="52">
        <v>13.7</v>
      </c>
      <c r="E13" s="52">
        <v>10.4</v>
      </c>
      <c r="F13" s="61">
        <v>18.8</v>
      </c>
      <c r="G13" s="61">
        <v>22.1</v>
      </c>
      <c r="H13" s="59">
        <v>0.66</v>
      </c>
      <c r="I13" s="59">
        <v>0.56999999999999995</v>
      </c>
      <c r="J13" s="54">
        <v>0.41</v>
      </c>
      <c r="K13" s="52">
        <v>1.4999999999999999E-2</v>
      </c>
      <c r="L13" s="56"/>
      <c r="M13" s="56"/>
      <c r="O13" s="40"/>
      <c r="P13" s="27"/>
    </row>
    <row r="14" spans="1:16" x14ac:dyDescent="0.25">
      <c r="A14" s="8">
        <v>5</v>
      </c>
      <c r="B14" s="57">
        <f>'[2]Lotti - campioni'!$F798</f>
        <v>45924</v>
      </c>
      <c r="C14" s="57" t="str">
        <f>'[2]Lotti - campioni'!$H798</f>
        <v>100% tl</v>
      </c>
      <c r="D14" s="52">
        <v>7.8</v>
      </c>
      <c r="E14" s="52">
        <v>12.3</v>
      </c>
      <c r="F14" s="52">
        <v>25</v>
      </c>
      <c r="G14" s="52">
        <v>27.3</v>
      </c>
      <c r="H14" s="59">
        <v>0.31</v>
      </c>
      <c r="I14" s="59">
        <v>0.28000000000000003</v>
      </c>
      <c r="J14" s="52">
        <v>0.52</v>
      </c>
      <c r="K14" s="52">
        <v>1.9E-2</v>
      </c>
      <c r="L14" s="56"/>
      <c r="M14" s="56"/>
      <c r="O14" s="40"/>
    </row>
    <row r="15" spans="1:16" x14ac:dyDescent="0.25">
      <c r="A15" s="8">
        <v>6</v>
      </c>
      <c r="B15" s="57">
        <f>'[2]Lotti - campioni'!$F799</f>
        <v>45924</v>
      </c>
      <c r="C15" s="57" t="str">
        <f>'[2]Lotti - campioni'!$H799</f>
        <v>100% tl</v>
      </c>
      <c r="D15" s="52">
        <v>16</v>
      </c>
      <c r="E15" s="52">
        <v>10.6</v>
      </c>
      <c r="F15" s="52">
        <v>16.7</v>
      </c>
      <c r="G15" s="52">
        <v>20.3</v>
      </c>
      <c r="H15" s="59">
        <v>0.75</v>
      </c>
      <c r="I15" s="52">
        <v>0.63</v>
      </c>
      <c r="J15" s="54">
        <v>0.41</v>
      </c>
      <c r="K15" s="52">
        <v>1.7999999999999999E-2</v>
      </c>
      <c r="L15" s="56"/>
      <c r="M15" s="56"/>
      <c r="O15" s="40"/>
    </row>
    <row r="16" spans="1:16" x14ac:dyDescent="0.25">
      <c r="A16" s="8">
        <v>7</v>
      </c>
      <c r="B16" s="57">
        <f>'[2]Lotti - campioni'!$F800</f>
        <v>45925</v>
      </c>
      <c r="C16" s="57" t="str">
        <f>'[2]Lotti - campioni'!$H800</f>
        <v>100% tl</v>
      </c>
      <c r="D16" s="52">
        <v>10.1</v>
      </c>
      <c r="E16" s="54">
        <v>0.1</v>
      </c>
      <c r="F16" s="52">
        <v>26.8</v>
      </c>
      <c r="G16" s="52">
        <v>30.1</v>
      </c>
      <c r="H16" s="59">
        <v>0.85</v>
      </c>
      <c r="I16" s="52">
        <v>0.76</v>
      </c>
      <c r="J16" s="54">
        <v>0.41</v>
      </c>
      <c r="K16" s="52">
        <v>1.0999999999999999E-2</v>
      </c>
      <c r="L16" s="56"/>
      <c r="M16" s="56" t="s">
        <v>67</v>
      </c>
      <c r="O16" s="40"/>
    </row>
    <row r="17" spans="1:16" x14ac:dyDescent="0.25">
      <c r="A17" s="8">
        <v>8</v>
      </c>
      <c r="B17" s="57">
        <f>'[2]Lotti - campioni'!$F801</f>
        <v>45925</v>
      </c>
      <c r="C17" s="57" t="str">
        <f>'[2]Lotti - campioni'!$H801</f>
        <v>100% tl</v>
      </c>
      <c r="D17" s="52">
        <v>16.8</v>
      </c>
      <c r="E17" s="52">
        <v>8.6</v>
      </c>
      <c r="F17" s="52">
        <v>18.600000000000001</v>
      </c>
      <c r="G17" s="52">
        <v>22.9</v>
      </c>
      <c r="H17" s="59">
        <v>0.84</v>
      </c>
      <c r="I17" s="52">
        <v>0.75</v>
      </c>
      <c r="J17" s="52">
        <v>0.42</v>
      </c>
      <c r="K17" s="52">
        <v>1.9E-2</v>
      </c>
      <c r="L17" s="56"/>
      <c r="M17" s="56"/>
      <c r="O17" s="40"/>
    </row>
    <row r="18" spans="1:16" x14ac:dyDescent="0.25">
      <c r="A18" s="8">
        <v>9</v>
      </c>
      <c r="B18" s="57">
        <f>'[2]Lotti - campioni'!$F802</f>
        <v>45929</v>
      </c>
      <c r="C18" s="57" t="str">
        <f>'[2]Lotti - campioni'!$H802</f>
        <v>100% tl</v>
      </c>
      <c r="D18" s="52">
        <v>15.1</v>
      </c>
      <c r="E18" s="52">
        <v>11.9</v>
      </c>
      <c r="F18" s="52">
        <v>25.9</v>
      </c>
      <c r="G18" s="52">
        <v>30.9</v>
      </c>
      <c r="H18" s="52">
        <v>0.59</v>
      </c>
      <c r="I18" s="59">
        <v>0.5</v>
      </c>
      <c r="J18" s="54">
        <v>0.41</v>
      </c>
      <c r="K18" s="52">
        <v>1.0999999999999999E-2</v>
      </c>
      <c r="L18" s="56"/>
      <c r="M18" s="56"/>
      <c r="O18" s="40"/>
    </row>
    <row r="19" spans="1:16" x14ac:dyDescent="0.25">
      <c r="A19" s="8">
        <v>10</v>
      </c>
      <c r="B19" s="57">
        <f>'[2]Lotti - campioni'!$F803</f>
        <v>45930</v>
      </c>
      <c r="C19" s="57" t="str">
        <f>'[2]Lotti - campioni'!$H803</f>
        <v>100% tl</v>
      </c>
      <c r="D19" s="52">
        <v>1.6</v>
      </c>
      <c r="E19" s="52">
        <v>11.3</v>
      </c>
      <c r="F19" s="52">
        <v>19.2</v>
      </c>
      <c r="G19" s="52">
        <v>19.600000000000001</v>
      </c>
      <c r="H19" s="59">
        <v>0.47</v>
      </c>
      <c r="I19" s="52">
        <v>0.46</v>
      </c>
      <c r="J19" s="54">
        <v>0.41</v>
      </c>
      <c r="K19" s="52">
        <v>7.0000000000000001E-3</v>
      </c>
      <c r="L19" s="56"/>
      <c r="M19" s="56"/>
      <c r="O19" s="40"/>
    </row>
    <row r="20" spans="1:16" x14ac:dyDescent="0.25">
      <c r="A20" s="8">
        <v>11</v>
      </c>
      <c r="B20" s="57">
        <f>'[2]Lotti - campioni'!$F804</f>
        <v>45931</v>
      </c>
      <c r="C20" s="57" t="str">
        <f>'[2]Lotti - campioni'!$H804</f>
        <v>100% tl</v>
      </c>
      <c r="D20" s="52">
        <v>1.7</v>
      </c>
      <c r="E20" s="52">
        <v>11.6</v>
      </c>
      <c r="F20" s="52">
        <v>24.5</v>
      </c>
      <c r="G20" s="52">
        <v>25</v>
      </c>
      <c r="H20" s="59">
        <v>0.4</v>
      </c>
      <c r="I20" s="52">
        <v>0.39</v>
      </c>
      <c r="J20" s="52">
        <v>0.43</v>
      </c>
      <c r="K20" s="52">
        <v>1.7000000000000001E-2</v>
      </c>
      <c r="L20" s="56"/>
      <c r="M20" s="56"/>
      <c r="O20" s="40"/>
    </row>
    <row r="21" spans="1:16" x14ac:dyDescent="0.25">
      <c r="A21" s="8">
        <v>12</v>
      </c>
      <c r="B21" s="57">
        <f>'[2]Lotti - campioni'!$F805</f>
        <v>45932</v>
      </c>
      <c r="C21" s="57" t="str">
        <f>'[2]Lotti - campioni'!$H805</f>
        <v>100% tl</v>
      </c>
      <c r="D21" s="52">
        <v>2.2999999999999998</v>
      </c>
      <c r="E21" s="52">
        <v>8.3000000000000007</v>
      </c>
      <c r="F21" s="52">
        <v>29.5</v>
      </c>
      <c r="G21" s="52">
        <v>30.3</v>
      </c>
      <c r="H21" s="59">
        <v>1</v>
      </c>
      <c r="I21" s="52">
        <v>0.97</v>
      </c>
      <c r="J21" s="54">
        <v>0.41</v>
      </c>
      <c r="K21" s="52">
        <v>1.2999999999999999E-2</v>
      </c>
      <c r="L21" s="56"/>
      <c r="M21" s="56"/>
      <c r="O21" s="40"/>
    </row>
    <row r="22" spans="1:16" x14ac:dyDescent="0.25">
      <c r="A22" s="8">
        <v>13</v>
      </c>
      <c r="B22" s="57">
        <f>'[2]Lotti - campioni'!$F806</f>
        <v>45936</v>
      </c>
      <c r="C22" s="57" t="str">
        <f>'[2]Lotti - campioni'!$H806</f>
        <v>100% tl</v>
      </c>
      <c r="D22" s="52">
        <v>8.8000000000000007</v>
      </c>
      <c r="E22" s="52">
        <v>12.6</v>
      </c>
      <c r="F22" s="52">
        <v>22</v>
      </c>
      <c r="G22" s="52">
        <v>24.4</v>
      </c>
      <c r="H22" s="59">
        <v>0.42</v>
      </c>
      <c r="I22" s="52">
        <v>0.38</v>
      </c>
      <c r="J22" s="54">
        <v>0.41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'[2]Lotti - campioni'!$F807</f>
        <v>45937</v>
      </c>
      <c r="C23" s="57" t="str">
        <f>'[2]Lotti - campioni'!$H807</f>
        <v>100% tl</v>
      </c>
      <c r="D23" s="52">
        <v>10.4</v>
      </c>
      <c r="E23" s="52">
        <v>10.5</v>
      </c>
      <c r="F23" s="52">
        <v>22.6</v>
      </c>
      <c r="G23" s="52">
        <v>25.5</v>
      </c>
      <c r="H23" s="59">
        <v>0.43</v>
      </c>
      <c r="I23" s="52">
        <v>0.39</v>
      </c>
      <c r="J23" s="54">
        <v>0.41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'[2]Lotti - campioni'!$F808</f>
        <v>45938</v>
      </c>
      <c r="C24" s="57" t="str">
        <f>'[2]Lotti - campioni'!$H808</f>
        <v>100% tl</v>
      </c>
      <c r="D24" s="52">
        <v>1.5</v>
      </c>
      <c r="E24" s="52">
        <v>11.7</v>
      </c>
      <c r="F24" s="52">
        <v>23.5</v>
      </c>
      <c r="G24" s="52">
        <v>23.9</v>
      </c>
      <c r="H24" s="59">
        <v>0.57999999999999996</v>
      </c>
      <c r="I24" s="52">
        <v>0.59</v>
      </c>
      <c r="J24" s="54">
        <v>0.41</v>
      </c>
      <c r="K24" s="52">
        <v>7.0000000000000001E-3</v>
      </c>
      <c r="L24" s="51"/>
      <c r="M24" s="56"/>
      <c r="O24" s="40"/>
    </row>
    <row r="25" spans="1:16" x14ac:dyDescent="0.25">
      <c r="A25" s="8">
        <v>16</v>
      </c>
      <c r="B25" s="57">
        <f>'[2]Lotti - campioni'!$F809</f>
        <v>45939</v>
      </c>
      <c r="C25" s="57" t="str">
        <f>'[2]Lotti - campioni'!$H809</f>
        <v>100% tl</v>
      </c>
      <c r="D25" s="52">
        <v>10.4</v>
      </c>
      <c r="E25" s="52">
        <v>12</v>
      </c>
      <c r="F25" s="52">
        <v>19.600000000000001</v>
      </c>
      <c r="G25" s="52">
        <v>22.1</v>
      </c>
      <c r="H25" s="59">
        <v>0.31</v>
      </c>
      <c r="I25" s="52">
        <v>0.28000000000000003</v>
      </c>
      <c r="J25" s="54">
        <v>0.41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'[2]Lotti - campioni'!$F810</f>
        <v>45943</v>
      </c>
      <c r="C26" s="57" t="str">
        <f>'[2]Lotti - campioni'!$H810</f>
        <v>100% tl</v>
      </c>
      <c r="D26" s="52">
        <v>16.899999999999999</v>
      </c>
      <c r="E26" s="52">
        <v>12.4</v>
      </c>
      <c r="F26" s="52">
        <v>18.2</v>
      </c>
      <c r="G26" s="52">
        <v>22.3</v>
      </c>
      <c r="H26" s="59">
        <v>0.47</v>
      </c>
      <c r="I26" s="52">
        <v>0.43</v>
      </c>
      <c r="J26" s="54">
        <v>0.41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'[2]Lotti - campioni'!$F811</f>
        <v>45944</v>
      </c>
      <c r="C27" s="57" t="str">
        <f>'[2]Lotti - campioni'!$H811</f>
        <v>100% tl</v>
      </c>
      <c r="D27" s="52">
        <v>22.4</v>
      </c>
      <c r="E27" s="52">
        <v>11.7</v>
      </c>
      <c r="F27" s="52">
        <v>15.5</v>
      </c>
      <c r="G27" s="52">
        <v>20.7</v>
      </c>
      <c r="H27" s="59">
        <v>0.55000000000000004</v>
      </c>
      <c r="I27" s="59">
        <v>0.42</v>
      </c>
      <c r="J27" s="54">
        <v>0.41</v>
      </c>
      <c r="K27" s="52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'[2]Lotti - campioni'!$F812</f>
        <v>45945</v>
      </c>
      <c r="C28" s="57" t="str">
        <f>'[2]Lotti - campioni'!$H812</f>
        <v>100% tl</v>
      </c>
      <c r="D28" s="52">
        <v>7.6</v>
      </c>
      <c r="E28" s="52">
        <v>9.5</v>
      </c>
      <c r="F28" s="52">
        <v>22.1</v>
      </c>
      <c r="G28" s="52">
        <v>24.1</v>
      </c>
      <c r="H28" s="59">
        <v>0.36</v>
      </c>
      <c r="I28" s="52">
        <v>0.33</v>
      </c>
      <c r="J28" s="54">
        <v>0.41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'[2]Lotti - campioni'!$F813</f>
        <v>45946</v>
      </c>
      <c r="C29" s="57" t="str">
        <f>'[2]Lotti - campioni'!$H813</f>
        <v>100% tl</v>
      </c>
      <c r="D29" s="52">
        <v>10.9</v>
      </c>
      <c r="E29" s="52">
        <v>11.1</v>
      </c>
      <c r="F29" s="52">
        <v>26.7</v>
      </c>
      <c r="G29" s="52">
        <v>30.3</v>
      </c>
      <c r="H29" s="59">
        <v>0.54</v>
      </c>
      <c r="I29" s="52">
        <v>0.48</v>
      </c>
      <c r="J29" s="54">
        <v>0.41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'[2]Lotti - campioni'!$F814</f>
        <v>45950</v>
      </c>
      <c r="C30" s="57" t="str">
        <f>'[2]Lotti - campioni'!$H814</f>
        <v>100% tl</v>
      </c>
      <c r="D30" s="52">
        <v>2.6</v>
      </c>
      <c r="E30" s="52">
        <v>10.3</v>
      </c>
      <c r="F30" s="52">
        <v>25</v>
      </c>
      <c r="G30" s="52">
        <v>25.8</v>
      </c>
      <c r="H30" s="59">
        <v>0.35</v>
      </c>
      <c r="I30" s="52">
        <v>0.34</v>
      </c>
      <c r="J30" s="54">
        <v>0.41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'[2]Lotti - campioni'!$F815</f>
        <v>45951</v>
      </c>
      <c r="C31" s="57" t="str">
        <f>'[2]Lotti - campioni'!$H815</f>
        <v>100% tl</v>
      </c>
      <c r="D31" s="52">
        <v>10.8</v>
      </c>
      <c r="E31" s="52">
        <v>10.3</v>
      </c>
      <c r="F31" s="52">
        <v>23.7</v>
      </c>
      <c r="G31" s="52">
        <v>26.8</v>
      </c>
      <c r="H31" s="59">
        <v>0.59</v>
      </c>
      <c r="I31" s="52">
        <v>0.52</v>
      </c>
      <c r="J31" s="54">
        <v>0.41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'[2]Lotti - campioni'!$F816</f>
        <v>45952</v>
      </c>
      <c r="C32" s="57" t="str">
        <f>'[2]Lotti - campioni'!$H816</f>
        <v>100% tl</v>
      </c>
      <c r="D32" s="52">
        <v>10.1</v>
      </c>
      <c r="E32" s="52">
        <v>10.4</v>
      </c>
      <c r="F32" s="52">
        <v>19.100000000000001</v>
      </c>
      <c r="G32" s="52">
        <v>22</v>
      </c>
      <c r="H32" s="59">
        <v>0.46</v>
      </c>
      <c r="I32" s="52">
        <v>0.42</v>
      </c>
      <c r="J32" s="54">
        <v>0.41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'[2]Lotti - campioni'!$F817</f>
        <v>45953</v>
      </c>
      <c r="C33" s="57" t="str">
        <f>'[2]Lotti - campioni'!$H817</f>
        <v>100% tl</v>
      </c>
      <c r="D33" s="52">
        <v>13.1</v>
      </c>
      <c r="E33" s="52">
        <v>13.9</v>
      </c>
      <c r="F33" s="52">
        <v>23.1</v>
      </c>
      <c r="G33" s="52">
        <v>26.9</v>
      </c>
      <c r="H33" s="59">
        <v>0.48</v>
      </c>
      <c r="I33" s="52">
        <v>0.42</v>
      </c>
      <c r="J33" s="54">
        <v>0.41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9.5416666666666661</v>
      </c>
      <c r="E34" s="47">
        <f>AVERAGE(E10:E33)</f>
        <v>10.404166666666667</v>
      </c>
      <c r="F34" s="47">
        <f>AVERAGE(F10:F33)</f>
        <v>23.204166666666669</v>
      </c>
      <c r="G34" s="47">
        <f t="shared" ref="G34:K34" si="0">AVERAGE(G10:G33)</f>
        <v>25.895833333333329</v>
      </c>
      <c r="H34" s="2">
        <f>AVERAGE(H10:H33)</f>
        <v>0.55125000000000013</v>
      </c>
      <c r="I34" s="2">
        <f t="shared" si="0"/>
        <v>0.50166666666666659</v>
      </c>
      <c r="J34" s="2">
        <f t="shared" si="0"/>
        <v>0.41583333333333344</v>
      </c>
      <c r="K34" s="31">
        <f t="shared" si="0"/>
        <v>8.91666666666667E-3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 t="s">
        <v>66</v>
      </c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10.404166666666667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9.5416666666666661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23.204166666666669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25.895833333333329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0.55125000000000013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33">
        <v>0.4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0.4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1.72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39.4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3.55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102.5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40.4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65.099999999999994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8.91666666666667E-3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22.4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2.5499999999999998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7.61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0.154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BA99-EA94-4434-80A9-CD01EB2FBA0D}">
  <dimension ref="A1:P77"/>
  <sheetViews>
    <sheetView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15</v>
      </c>
      <c r="C6" s="13"/>
      <c r="O6" s="5"/>
    </row>
    <row r="7" spans="1:16" x14ac:dyDescent="0.25">
      <c r="A7" s="6" t="s">
        <v>7</v>
      </c>
      <c r="B7" s="45">
        <v>1324.65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'[2]Lotti - campioni'!$F818</f>
        <v>45957</v>
      </c>
      <c r="C10" s="57" t="str">
        <f>'[2]Lotti - campioni'!$H818</f>
        <v>100% tl</v>
      </c>
      <c r="D10" s="52">
        <v>12.4</v>
      </c>
      <c r="E10" s="52">
        <v>15.3</v>
      </c>
      <c r="F10" s="61">
        <v>18.399999999999999</v>
      </c>
      <c r="G10" s="61">
        <v>21</v>
      </c>
      <c r="H10" s="59">
        <v>0.182</v>
      </c>
      <c r="I10" s="61">
        <v>0.188</v>
      </c>
      <c r="J10" s="54">
        <v>0.41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'[2]Lotti - campioni'!$F819</f>
        <v>45958</v>
      </c>
      <c r="C11" s="57" t="str">
        <f>'[2]Lotti - campioni'!$H819</f>
        <v>100% tl</v>
      </c>
      <c r="D11" s="52">
        <v>8.6999999999999993</v>
      </c>
      <c r="E11" s="52">
        <v>8.4</v>
      </c>
      <c r="F11" s="61">
        <v>23.7</v>
      </c>
      <c r="G11" s="61">
        <v>26.2</v>
      </c>
      <c r="H11" s="59">
        <v>0.37</v>
      </c>
      <c r="I11" s="52">
        <v>0.33</v>
      </c>
      <c r="J11" s="54">
        <v>0.39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'[2]Lotti - campioni'!$F820</f>
        <v>45959</v>
      </c>
      <c r="C12" s="57" t="str">
        <f>'[2]Lotti - campioni'!$H820</f>
        <v>100% tl</v>
      </c>
      <c r="D12" s="52">
        <v>10.6</v>
      </c>
      <c r="E12" s="52">
        <v>4.4000000000000004</v>
      </c>
      <c r="F12" s="61">
        <v>28.3</v>
      </c>
      <c r="G12" s="61">
        <v>30</v>
      </c>
      <c r="H12" s="59">
        <v>0.51</v>
      </c>
      <c r="I12" s="59">
        <v>0.46</v>
      </c>
      <c r="J12" s="54">
        <v>0.38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'[2]Lotti - campioni'!$F821</f>
        <v>45960</v>
      </c>
      <c r="C13" s="57" t="str">
        <f>'[2]Lotti - campioni'!$H821</f>
        <v>100% tl</v>
      </c>
      <c r="D13" s="52">
        <v>7.3</v>
      </c>
      <c r="E13" s="52">
        <v>14.4</v>
      </c>
      <c r="F13" s="61">
        <v>29.2</v>
      </c>
      <c r="G13" s="61">
        <v>31.7</v>
      </c>
      <c r="H13" s="59">
        <v>0.02</v>
      </c>
      <c r="I13" s="59">
        <v>0.02</v>
      </c>
      <c r="J13" s="54">
        <v>0.4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'[2]Lotti - campioni'!$F822</f>
        <v>45964</v>
      </c>
      <c r="C14" s="57" t="str">
        <f>'[2]Lotti - campioni'!$H822</f>
        <v>100% tl</v>
      </c>
      <c r="D14" s="52">
        <v>6.4</v>
      </c>
      <c r="E14" s="52">
        <v>12.7</v>
      </c>
      <c r="F14" s="52">
        <v>22.8</v>
      </c>
      <c r="G14" s="52">
        <v>24.6</v>
      </c>
      <c r="H14" s="59">
        <v>0.41</v>
      </c>
      <c r="I14" s="59">
        <v>0.39</v>
      </c>
      <c r="J14" s="54">
        <v>0.49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'[2]Lotti - campioni'!$F823</f>
        <v>45964</v>
      </c>
      <c r="C15" s="57" t="str">
        <f>'[2]Lotti - campioni'!$H823</f>
        <v>100% tl</v>
      </c>
      <c r="D15" s="52">
        <v>8</v>
      </c>
      <c r="E15" s="52">
        <v>7.8</v>
      </c>
      <c r="F15" s="52">
        <v>29.2</v>
      </c>
      <c r="G15" s="52">
        <v>32.1</v>
      </c>
      <c r="H15" s="59">
        <v>0.35</v>
      </c>
      <c r="I15" s="52">
        <v>0.38</v>
      </c>
      <c r="J15" s="54">
        <v>0.46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'[2]Lotti - campioni'!$F824</f>
        <v>45965</v>
      </c>
      <c r="C16" s="57" t="str">
        <f>'[2]Lotti - campioni'!$H824</f>
        <v>100% tl</v>
      </c>
      <c r="D16" s="52">
        <v>10.7</v>
      </c>
      <c r="E16" s="52">
        <v>9.4</v>
      </c>
      <c r="F16" s="52">
        <v>31.3</v>
      </c>
      <c r="G16" s="52">
        <v>35.299999999999997</v>
      </c>
      <c r="H16" s="59">
        <v>0.88</v>
      </c>
      <c r="I16" s="52">
        <v>0.79</v>
      </c>
      <c r="J16" s="54">
        <v>0.34</v>
      </c>
      <c r="K16" s="52">
        <v>6.0000000000000001E-3</v>
      </c>
      <c r="L16" s="56"/>
      <c r="M16" s="56" t="s">
        <v>67</v>
      </c>
      <c r="O16" s="40"/>
    </row>
    <row r="17" spans="1:16" x14ac:dyDescent="0.25">
      <c r="A17" s="8">
        <v>8</v>
      </c>
      <c r="B17" s="57">
        <f>'[2]Lotti - campioni'!$F825</f>
        <v>45965</v>
      </c>
      <c r="C17" s="57" t="str">
        <f>'[2]Lotti - campioni'!$H825</f>
        <v>100% tl</v>
      </c>
      <c r="D17" s="52">
        <v>7.5</v>
      </c>
      <c r="E17" s="52">
        <v>8.5</v>
      </c>
      <c r="F17" s="52">
        <v>27.3</v>
      </c>
      <c r="G17" s="52">
        <v>29.8</v>
      </c>
      <c r="H17" s="59">
        <v>0.56999999999999995</v>
      </c>
      <c r="I17" s="52">
        <v>0.53</v>
      </c>
      <c r="J17" s="54">
        <v>0.4</v>
      </c>
      <c r="K17" s="52">
        <v>6.0000000000000001E-3</v>
      </c>
      <c r="L17" s="56"/>
      <c r="M17" s="56"/>
      <c r="O17" s="40"/>
    </row>
    <row r="18" spans="1:16" x14ac:dyDescent="0.25">
      <c r="A18" s="8">
        <v>9</v>
      </c>
      <c r="B18" s="57">
        <f>'[2]Lotti - campioni'!$F826</f>
        <v>45966</v>
      </c>
      <c r="C18" s="57" t="str">
        <f>'[2]Lotti - campioni'!$H826</f>
        <v>100% tl</v>
      </c>
      <c r="D18" s="52">
        <v>9.9</v>
      </c>
      <c r="E18" s="52">
        <v>6.6</v>
      </c>
      <c r="F18" s="52">
        <v>30.9</v>
      </c>
      <c r="G18" s="52">
        <v>34.5</v>
      </c>
      <c r="H18" s="52">
        <v>0.32</v>
      </c>
      <c r="I18" s="59">
        <v>0.28999999999999998</v>
      </c>
      <c r="J18" s="54">
        <v>0.39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'[2]Lotti - campioni'!$F827</f>
        <v>45966</v>
      </c>
      <c r="C19" s="57" t="str">
        <f>'[2]Lotti - campioni'!$H827</f>
        <v>100% tl</v>
      </c>
      <c r="D19" s="52">
        <v>11.9</v>
      </c>
      <c r="E19" s="52">
        <v>7.2</v>
      </c>
      <c r="F19" s="52">
        <v>22.3</v>
      </c>
      <c r="G19" s="52">
        <v>25.6</v>
      </c>
      <c r="H19" s="59">
        <v>0.49</v>
      </c>
      <c r="I19" s="52">
        <v>0.43</v>
      </c>
      <c r="J19" s="54">
        <v>0.41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'[2]Lotti - campioni'!$F828</f>
        <v>45967</v>
      </c>
      <c r="C20" s="57" t="str">
        <f>'[2]Lotti - campioni'!$H828</f>
        <v>100% tl</v>
      </c>
      <c r="D20" s="52">
        <v>10.1</v>
      </c>
      <c r="E20" s="52">
        <v>10.199999999999999</v>
      </c>
      <c r="F20" s="52">
        <v>26.9</v>
      </c>
      <c r="G20" s="52">
        <v>30.2</v>
      </c>
      <c r="H20" s="59">
        <v>0.92</v>
      </c>
      <c r="I20" s="52">
        <v>0.83</v>
      </c>
      <c r="J20" s="54">
        <v>0.41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'[2]Lotti - campioni'!$F829</f>
        <v>45967</v>
      </c>
      <c r="C21" s="57" t="str">
        <f>'[2]Lotti - campioni'!$H829</f>
        <v>100% tl</v>
      </c>
      <c r="D21" s="52">
        <v>10.4</v>
      </c>
      <c r="E21" s="52">
        <v>10</v>
      </c>
      <c r="F21" s="52">
        <v>24.8</v>
      </c>
      <c r="G21" s="52">
        <v>28</v>
      </c>
      <c r="H21" s="59">
        <v>0.94</v>
      </c>
      <c r="I21" s="52">
        <v>0.84</v>
      </c>
      <c r="J21" s="54">
        <v>0.46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'[2]Lotti - campioni'!$F830</f>
        <v>45971</v>
      </c>
      <c r="C22" s="57" t="str">
        <f>'[2]Lotti - campioni'!$H830</f>
        <v>100% tl</v>
      </c>
      <c r="D22" s="52">
        <v>1.9</v>
      </c>
      <c r="E22" s="52">
        <v>9</v>
      </c>
      <c r="F22" s="52">
        <v>30.5</v>
      </c>
      <c r="G22" s="52">
        <v>31.1</v>
      </c>
      <c r="H22" s="59">
        <v>0.6</v>
      </c>
      <c r="I22" s="52">
        <v>0.59</v>
      </c>
      <c r="J22" s="54">
        <v>0.46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'[2]Lotti - campioni'!$F831</f>
        <v>45971</v>
      </c>
      <c r="C23" s="57" t="str">
        <f>'[2]Lotti - campioni'!$H831</f>
        <v>100% tl</v>
      </c>
      <c r="D23" s="52">
        <v>3.5</v>
      </c>
      <c r="E23" s="52">
        <v>7.4</v>
      </c>
      <c r="F23" s="52">
        <v>32.6</v>
      </c>
      <c r="G23" s="52">
        <v>33.9</v>
      </c>
      <c r="H23" s="59">
        <v>0.7</v>
      </c>
      <c r="I23" s="52">
        <v>0.68</v>
      </c>
      <c r="J23" s="54">
        <v>0.46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'[2]Lotti - campioni'!$F832</f>
        <v>45972</v>
      </c>
      <c r="C24" s="57" t="str">
        <f>'[2]Lotti - campioni'!$H832</f>
        <v>100% tl</v>
      </c>
      <c r="D24" s="52">
        <v>6.1</v>
      </c>
      <c r="E24" s="52">
        <v>9</v>
      </c>
      <c r="F24" s="52">
        <v>33.200000000000003</v>
      </c>
      <c r="G24" s="52">
        <v>35.5</v>
      </c>
      <c r="H24" s="59">
        <v>0.6</v>
      </c>
      <c r="I24" s="52">
        <v>0.56000000000000005</v>
      </c>
      <c r="J24" s="54">
        <v>0.46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'[2]Lotti - campioni'!$F833</f>
        <v>45972</v>
      </c>
      <c r="C25" s="57" t="str">
        <f>'[2]Lotti - campioni'!$H833</f>
        <v>100% tl</v>
      </c>
      <c r="D25" s="52">
        <v>5.2</v>
      </c>
      <c r="E25" s="52">
        <v>9.1999999999999993</v>
      </c>
      <c r="F25" s="52">
        <v>35.1</v>
      </c>
      <c r="G25" s="52">
        <v>37.200000000000003</v>
      </c>
      <c r="H25" s="59">
        <v>0.53</v>
      </c>
      <c r="I25" s="52">
        <v>0.5</v>
      </c>
      <c r="J25" s="54">
        <v>0.46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'[2]Lotti - campioni'!$F834</f>
        <v>45973</v>
      </c>
      <c r="C26" s="57" t="str">
        <f>'[2]Lotti - campioni'!$H834</f>
        <v>100% tl</v>
      </c>
      <c r="D26" s="52">
        <v>12.8</v>
      </c>
      <c r="E26" s="52">
        <v>9.3000000000000007</v>
      </c>
      <c r="F26" s="52">
        <v>23.2</v>
      </c>
      <c r="G26" s="52">
        <v>27.1</v>
      </c>
      <c r="H26" s="59">
        <v>0.66</v>
      </c>
      <c r="I26" s="52">
        <v>0.56999999999999995</v>
      </c>
      <c r="J26" s="54">
        <v>0.46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'[2]Lotti - campioni'!$F835</f>
        <v>45973</v>
      </c>
      <c r="C27" s="57" t="str">
        <f>'[2]Lotti - campioni'!$H835</f>
        <v>100% tl</v>
      </c>
      <c r="D27" s="52">
        <v>13.7</v>
      </c>
      <c r="E27" s="52">
        <v>8</v>
      </c>
      <c r="F27" s="52">
        <v>28.9</v>
      </c>
      <c r="G27" s="52">
        <v>33.799999999999997</v>
      </c>
      <c r="H27" s="53">
        <v>1.06</v>
      </c>
      <c r="I27" s="59">
        <v>0.92</v>
      </c>
      <c r="J27" s="54">
        <v>0.46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'[2]Lotti - campioni'!$F836</f>
        <v>45974</v>
      </c>
      <c r="C28" s="57" t="str">
        <f>'[2]Lotti - campioni'!$H836</f>
        <v>100% tl</v>
      </c>
      <c r="D28" s="52">
        <v>7.8</v>
      </c>
      <c r="E28" s="52">
        <v>8</v>
      </c>
      <c r="F28" s="52">
        <v>24.8</v>
      </c>
      <c r="G28" s="52">
        <v>27.1</v>
      </c>
      <c r="H28" s="59">
        <v>0.45</v>
      </c>
      <c r="I28" s="52">
        <v>0.42</v>
      </c>
      <c r="J28" s="54">
        <v>0.46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'[2]Lotti - campioni'!$F837</f>
        <v>45974</v>
      </c>
      <c r="C29" s="57" t="str">
        <f>'[2]Lotti - campioni'!$H837</f>
        <v>100% tl</v>
      </c>
      <c r="D29" s="52">
        <v>11.5</v>
      </c>
      <c r="E29" s="52">
        <v>7.6</v>
      </c>
      <c r="F29" s="52">
        <v>26.4</v>
      </c>
      <c r="G29" s="52">
        <v>30.2</v>
      </c>
      <c r="H29" s="59">
        <v>0.66</v>
      </c>
      <c r="I29" s="52">
        <v>0.57999999999999996</v>
      </c>
      <c r="J29" s="54">
        <v>0.46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'[2]Lotti - campioni'!$F838</f>
        <v>45975</v>
      </c>
      <c r="C30" s="57" t="str">
        <f>'[2]Lotti - campioni'!$H838</f>
        <v>100% tl</v>
      </c>
      <c r="D30" s="52">
        <v>13.3</v>
      </c>
      <c r="E30" s="52">
        <v>11.4</v>
      </c>
      <c r="F30" s="52">
        <v>18.600000000000001</v>
      </c>
      <c r="G30" s="52">
        <v>21.8</v>
      </c>
      <c r="H30" s="59">
        <v>0.41</v>
      </c>
      <c r="I30" s="52">
        <v>0.35</v>
      </c>
      <c r="J30" s="54">
        <v>0.46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'[2]Lotti - campioni'!$F839</f>
        <v>45975</v>
      </c>
      <c r="C31" s="57" t="str">
        <f>'[2]Lotti - campioni'!$H839</f>
        <v>100% tl</v>
      </c>
      <c r="D31" s="52">
        <v>15.5</v>
      </c>
      <c r="E31" s="52">
        <v>12.6</v>
      </c>
      <c r="F31" s="52">
        <v>17.3</v>
      </c>
      <c r="G31" s="52">
        <v>20.9</v>
      </c>
      <c r="H31" s="59">
        <v>0.48</v>
      </c>
      <c r="I31" s="52">
        <v>0.4</v>
      </c>
      <c r="J31" s="54">
        <v>0.46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'[2]Lotti - campioni'!$F840</f>
        <v>45975</v>
      </c>
      <c r="C32" s="57" t="str">
        <f>'[2]Lotti - campioni'!$H840</f>
        <v>100% tl</v>
      </c>
      <c r="D32" s="52">
        <v>12.3</v>
      </c>
      <c r="E32" s="52">
        <v>10.5</v>
      </c>
      <c r="F32" s="52">
        <v>20.5</v>
      </c>
      <c r="G32" s="52">
        <v>23.7</v>
      </c>
      <c r="H32" s="59">
        <v>0.75</v>
      </c>
      <c r="I32" s="52">
        <v>0.66</v>
      </c>
      <c r="J32" s="54">
        <v>0.46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'[2]Lotti - campioni'!$F841</f>
        <v>45975</v>
      </c>
      <c r="C33" s="57" t="str">
        <f>'[2]Lotti - campioni'!$H841</f>
        <v>100% tl</v>
      </c>
      <c r="D33" s="52">
        <v>14.5</v>
      </c>
      <c r="E33" s="52">
        <v>12.3</v>
      </c>
      <c r="F33" s="52">
        <v>20.100000000000001</v>
      </c>
      <c r="G33" s="52">
        <v>23.9</v>
      </c>
      <c r="H33" s="59">
        <v>0.64</v>
      </c>
      <c r="I33" s="52">
        <v>0.56000000000000005</v>
      </c>
      <c r="J33" s="54">
        <v>0.46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9.6666666666666679</v>
      </c>
      <c r="E34" s="47">
        <f>AVERAGE(E10:E33)</f>
        <v>9.5500000000000007</v>
      </c>
      <c r="F34" s="47">
        <f>AVERAGE(F10:F33)</f>
        <v>26.095833333333331</v>
      </c>
      <c r="G34" s="47">
        <f t="shared" ref="G34:K34" si="0">AVERAGE(G10:G33)</f>
        <v>28.966666666666665</v>
      </c>
      <c r="H34" s="2">
        <f>AVERAGE(H10:H33)</f>
        <v>0.56258333333333332</v>
      </c>
      <c r="I34" s="2">
        <f t="shared" si="0"/>
        <v>0.51116666666666666</v>
      </c>
      <c r="J34" s="2">
        <f t="shared" si="0"/>
        <v>0.43583333333333352</v>
      </c>
      <c r="K34" s="31">
        <f t="shared" si="0"/>
        <v>5.0833333333333347E-3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 t="s">
        <v>66</v>
      </c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9.5500000000000007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9.6666666666666679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26.095833333333331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28.966666666666665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0.56258333333333332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10.9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0.4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0.31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0.44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0.628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20.100000000000001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8.1999999999999993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30.3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5.0833333333333347E-3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5.23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1.27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9.23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0.125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343-652B-4A08-834D-5F8E9806A674}">
  <dimension ref="A1:P77"/>
  <sheetViews>
    <sheetView topLeftCell="A2" zoomScaleNormal="100" workbookViewId="0">
      <selection activeCell="B7" sqref="B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5" max="5" width="10.14062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16</v>
      </c>
      <c r="C6" s="13"/>
      <c r="O6" s="5"/>
    </row>
    <row r="7" spans="1:16" x14ac:dyDescent="0.25">
      <c r="A7" s="6" t="s">
        <v>7</v>
      </c>
      <c r="B7" s="45">
        <v>1322.52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'[2]Lotti - campioni'!$F842</f>
        <v>45978</v>
      </c>
      <c r="C10" s="57" t="str">
        <f>'[2]Lotti - campioni'!$H842</f>
        <v>100% tl</v>
      </c>
      <c r="D10" s="52">
        <v>15.4</v>
      </c>
      <c r="E10" s="52">
        <v>12.7</v>
      </c>
      <c r="F10" s="61">
        <v>16.7</v>
      </c>
      <c r="G10" s="61" t="s">
        <v>68</v>
      </c>
      <c r="H10" s="59">
        <v>0.59</v>
      </c>
      <c r="I10" s="61">
        <v>0.5</v>
      </c>
      <c r="J10" s="54">
        <v>0.41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'[2]Lotti - campioni'!$F843</f>
        <v>45978</v>
      </c>
      <c r="C11" s="57" t="str">
        <f>'[2]Lotti - campioni'!$H843</f>
        <v>100% tl</v>
      </c>
      <c r="D11" s="52">
        <v>12.5</v>
      </c>
      <c r="E11" s="52">
        <v>17.5</v>
      </c>
      <c r="F11" s="61">
        <v>19.8</v>
      </c>
      <c r="G11" s="61">
        <v>23</v>
      </c>
      <c r="H11" s="59">
        <v>0.7</v>
      </c>
      <c r="I11" s="52">
        <v>0.61</v>
      </c>
      <c r="J11" s="54">
        <v>0.37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'[2]Lotti - campioni'!$F844</f>
        <v>45979</v>
      </c>
      <c r="C12" s="57" t="str">
        <f>'[2]Lotti - campioni'!$H844</f>
        <v>100% tl</v>
      </c>
      <c r="D12" s="52">
        <v>12.1</v>
      </c>
      <c r="E12" s="52">
        <v>10.1</v>
      </c>
      <c r="F12" s="61">
        <v>17</v>
      </c>
      <c r="G12" s="61">
        <v>21</v>
      </c>
      <c r="H12" s="59">
        <v>0.42</v>
      </c>
      <c r="I12" s="59">
        <v>0.37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'[2]Lotti - campioni'!$F845</f>
        <v>45979</v>
      </c>
      <c r="C13" s="57" t="str">
        <f>'[2]Lotti - campioni'!$H845</f>
        <v>100% tl</v>
      </c>
      <c r="D13" s="52">
        <v>13.2</v>
      </c>
      <c r="E13" s="52">
        <v>6.6</v>
      </c>
      <c r="F13" s="61">
        <v>19.2</v>
      </c>
      <c r="G13" s="61">
        <v>24.6</v>
      </c>
      <c r="H13" s="59">
        <v>0.62</v>
      </c>
      <c r="I13" s="59">
        <v>0.54</v>
      </c>
      <c r="J13" s="54">
        <v>0.35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'[2]Lotti - campioni'!$F846</f>
        <v>45980</v>
      </c>
      <c r="C14" s="57" t="str">
        <f>'[2]Lotti - campioni'!$H846</f>
        <v>100% tl</v>
      </c>
      <c r="D14" s="52">
        <v>11.1</v>
      </c>
      <c r="E14" s="52">
        <v>12.2</v>
      </c>
      <c r="F14" s="52">
        <v>22</v>
      </c>
      <c r="G14" s="52">
        <v>24.7</v>
      </c>
      <c r="H14" s="59">
        <v>0.35</v>
      </c>
      <c r="I14" s="59">
        <v>0.32</v>
      </c>
      <c r="J14" s="54">
        <v>0.35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'[2]Lotti - campioni'!$F847</f>
        <v>45980</v>
      </c>
      <c r="C15" s="57" t="str">
        <f>'[2]Lotti - campioni'!$H847</f>
        <v>100% tl</v>
      </c>
      <c r="D15" s="52">
        <v>15.8</v>
      </c>
      <c r="E15" s="52">
        <v>9.5</v>
      </c>
      <c r="F15" s="52">
        <v>18.8</v>
      </c>
      <c r="G15" s="52">
        <v>22.8</v>
      </c>
      <c r="H15" s="59">
        <v>0.38</v>
      </c>
      <c r="I15" s="52">
        <v>0.32</v>
      </c>
      <c r="J15" s="54">
        <v>0.35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'[2]Lotti - campioni'!$F848</f>
        <v>45981</v>
      </c>
      <c r="C16" s="57" t="str">
        <f>'[2]Lotti - campioni'!$H848</f>
        <v>100% tl</v>
      </c>
      <c r="D16" s="52">
        <v>14</v>
      </c>
      <c r="E16" s="52">
        <v>12.8</v>
      </c>
      <c r="F16" s="52">
        <v>21</v>
      </c>
      <c r="G16" s="52">
        <v>24.9</v>
      </c>
      <c r="H16" s="59">
        <v>0.56999999999999995</v>
      </c>
      <c r="I16" s="52">
        <v>0.49</v>
      </c>
      <c r="J16" s="54">
        <v>0.35</v>
      </c>
      <c r="K16" s="54">
        <v>5.0000000000000001E-3</v>
      </c>
      <c r="L16" s="56"/>
      <c r="M16" s="56" t="s">
        <v>67</v>
      </c>
      <c r="O16" s="40"/>
    </row>
    <row r="17" spans="1:16" x14ac:dyDescent="0.25">
      <c r="A17" s="8">
        <v>8</v>
      </c>
      <c r="B17" s="57">
        <f>'[2]Lotti - campioni'!$F849</f>
        <v>45981</v>
      </c>
      <c r="C17" s="57" t="str">
        <f>'[2]Lotti - campioni'!$H849</f>
        <v>100% tl</v>
      </c>
      <c r="D17" s="52">
        <v>15.2</v>
      </c>
      <c r="E17" s="52">
        <v>8.9</v>
      </c>
      <c r="F17" s="52">
        <v>22.2</v>
      </c>
      <c r="G17" s="52">
        <v>26.6</v>
      </c>
      <c r="H17" s="59">
        <v>0.51</v>
      </c>
      <c r="I17" s="52">
        <v>0.43</v>
      </c>
      <c r="J17" s="52">
        <v>0.46</v>
      </c>
      <c r="K17" s="52">
        <v>1.7999999999999999E-2</v>
      </c>
      <c r="L17" s="56"/>
      <c r="M17" s="56"/>
      <c r="O17" s="40"/>
    </row>
    <row r="18" spans="1:16" x14ac:dyDescent="0.25">
      <c r="A18" s="8">
        <v>9</v>
      </c>
      <c r="B18" s="57">
        <f>'[2]Lotti - campioni'!$F850</f>
        <v>45985</v>
      </c>
      <c r="C18" s="57" t="str">
        <f>'[2]Lotti - campioni'!$H850</f>
        <v>100% tl</v>
      </c>
      <c r="D18" s="52">
        <v>11.7</v>
      </c>
      <c r="E18" s="52">
        <v>7.9</v>
      </c>
      <c r="F18" s="52">
        <v>22</v>
      </c>
      <c r="G18" s="52">
        <v>24.7</v>
      </c>
      <c r="H18" s="52">
        <v>0.55000000000000004</v>
      </c>
      <c r="I18" s="59">
        <v>0.48</v>
      </c>
      <c r="J18" s="54">
        <v>0.35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'[2]Lotti - campioni'!$F851</f>
        <v>45985</v>
      </c>
      <c r="C19" s="57" t="str">
        <f>'[2]Lotti - campioni'!$H851</f>
        <v>100% tl</v>
      </c>
      <c r="D19" s="52">
        <v>15</v>
      </c>
      <c r="E19" s="52">
        <v>9</v>
      </c>
      <c r="F19" s="52">
        <v>26.4</v>
      </c>
      <c r="G19" s="52">
        <v>31.4</v>
      </c>
      <c r="H19" s="59">
        <v>0.87</v>
      </c>
      <c r="I19" s="52">
        <v>0.74</v>
      </c>
      <c r="J19" s="54">
        <v>0.35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'[2]Lotti - campioni'!$F852</f>
        <v>45986</v>
      </c>
      <c r="C20" s="57" t="str">
        <f>'[2]Lotti - campioni'!$H852</f>
        <v>100% tl</v>
      </c>
      <c r="D20" s="52">
        <v>14.1</v>
      </c>
      <c r="E20" s="52">
        <v>5.7</v>
      </c>
      <c r="F20" s="52">
        <v>27.1</v>
      </c>
      <c r="G20" s="52">
        <v>32.1</v>
      </c>
      <c r="H20" s="59">
        <v>0.38</v>
      </c>
      <c r="I20" s="52">
        <v>0.33</v>
      </c>
      <c r="J20" s="54">
        <v>0.35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'[2]Lotti - campioni'!$F853</f>
        <v>45986</v>
      </c>
      <c r="C21" s="57" t="str">
        <f>'[2]Lotti - campioni'!$H853</f>
        <v>100% tl</v>
      </c>
      <c r="D21" s="52">
        <v>15.3</v>
      </c>
      <c r="E21" s="52">
        <v>7.4</v>
      </c>
      <c r="F21" s="52">
        <v>25.7</v>
      </c>
      <c r="G21" s="52">
        <v>30.8</v>
      </c>
      <c r="H21" s="59">
        <v>0.77</v>
      </c>
      <c r="I21" s="52">
        <v>0.65</v>
      </c>
      <c r="J21" s="54">
        <v>0.35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'[2]Lotti - campioni'!$F854</f>
        <v>45987</v>
      </c>
      <c r="C22" s="57" t="str">
        <f>'[2]Lotti - campioni'!$H854</f>
        <v>100% tl</v>
      </c>
      <c r="D22" s="52">
        <v>13</v>
      </c>
      <c r="E22" s="52">
        <v>3.26</v>
      </c>
      <c r="F22" s="52">
        <v>27.7</v>
      </c>
      <c r="G22" s="52">
        <v>32.1</v>
      </c>
      <c r="H22" s="59">
        <v>0.6</v>
      </c>
      <c r="I22" s="52">
        <v>0.52</v>
      </c>
      <c r="J22" s="54">
        <v>0.35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'[2]Lotti - campioni'!$F855</f>
        <v>45987</v>
      </c>
      <c r="C23" s="57" t="str">
        <f>'[2]Lotti - campioni'!$H855</f>
        <v>100% tl</v>
      </c>
      <c r="D23" s="52">
        <v>14.6</v>
      </c>
      <c r="E23" s="52">
        <v>8.1</v>
      </c>
      <c r="F23" s="52">
        <v>22</v>
      </c>
      <c r="G23" s="52">
        <v>26.1</v>
      </c>
      <c r="H23" s="59">
        <v>0.63</v>
      </c>
      <c r="I23" s="52">
        <v>0.54</v>
      </c>
      <c r="J23" s="54">
        <v>0.35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'[2]Lotti - campioni'!$F856</f>
        <v>45988</v>
      </c>
      <c r="C24" s="57" t="str">
        <f>'[2]Lotti - campioni'!$H856</f>
        <v>100% tl</v>
      </c>
      <c r="D24" s="52">
        <v>14.2</v>
      </c>
      <c r="E24" s="52">
        <v>11</v>
      </c>
      <c r="F24" s="52">
        <v>23.4</v>
      </c>
      <c r="G24" s="52">
        <v>27.6</v>
      </c>
      <c r="H24" s="53">
        <v>1.3</v>
      </c>
      <c r="I24" s="52">
        <v>1.1499999999999999</v>
      </c>
      <c r="J24" s="54">
        <v>0.35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'[2]Lotti - campioni'!$F857</f>
        <v>45988</v>
      </c>
      <c r="C25" s="57" t="str">
        <f>'[2]Lotti - campioni'!$H857</f>
        <v>100% tl</v>
      </c>
      <c r="D25" s="52">
        <v>12.3</v>
      </c>
      <c r="E25" s="52">
        <v>6.8</v>
      </c>
      <c r="F25" s="52">
        <v>26.3</v>
      </c>
      <c r="G25" s="52">
        <v>30.3</v>
      </c>
      <c r="H25" s="59">
        <v>0.3</v>
      </c>
      <c r="I25" s="52">
        <v>0.27</v>
      </c>
      <c r="J25" s="54">
        <v>0.35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'[2]Lotti - campioni'!$F858</f>
        <v>45992</v>
      </c>
      <c r="C26" s="57" t="str">
        <f>'[2]Lotti - campioni'!$H858</f>
        <v>100% tl</v>
      </c>
      <c r="D26" s="52">
        <v>15.4</v>
      </c>
      <c r="E26" s="52">
        <v>8.9</v>
      </c>
      <c r="F26" s="52">
        <v>26.3</v>
      </c>
      <c r="G26" s="52">
        <v>31.5</v>
      </c>
      <c r="H26" s="59">
        <v>0.74</v>
      </c>
      <c r="I26" s="52">
        <v>0.62</v>
      </c>
      <c r="J26" s="54">
        <v>0.35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'[2]Lotti - campioni'!$F859</f>
        <v>45992</v>
      </c>
      <c r="C27" s="57" t="str">
        <f>'[2]Lotti - campioni'!$H859</f>
        <v>100% tl</v>
      </c>
      <c r="D27" s="52">
        <v>13.1</v>
      </c>
      <c r="E27" s="52">
        <v>7.5</v>
      </c>
      <c r="F27" s="52">
        <v>29.1</v>
      </c>
      <c r="G27" s="52">
        <v>33.799999999999997</v>
      </c>
      <c r="H27" s="59">
        <v>0.6</v>
      </c>
      <c r="I27" s="59">
        <v>0.52</v>
      </c>
      <c r="J27" s="54">
        <v>0.35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'[2]Lotti - campioni'!$F860</f>
        <v>45993</v>
      </c>
      <c r="C28" s="57" t="str">
        <f>'[2]Lotti - campioni'!$H860</f>
        <v>100% tl</v>
      </c>
      <c r="D28" s="52">
        <v>12.8</v>
      </c>
      <c r="E28" s="52">
        <v>3.75</v>
      </c>
      <c r="F28" s="52">
        <v>29.3</v>
      </c>
      <c r="G28" s="52">
        <v>33.9</v>
      </c>
      <c r="H28" s="59">
        <v>0.35</v>
      </c>
      <c r="I28" s="52">
        <v>0.31</v>
      </c>
      <c r="J28" s="54">
        <v>0.35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'[2]Lotti - campioni'!$F861</f>
        <v>45993</v>
      </c>
      <c r="C29" s="57" t="str">
        <f>'[2]Lotti - campioni'!$H861</f>
        <v>100% tl</v>
      </c>
      <c r="D29" s="52">
        <v>13.1</v>
      </c>
      <c r="E29" s="52">
        <v>3.41</v>
      </c>
      <c r="F29" s="52">
        <v>25.3</v>
      </c>
      <c r="G29" s="52">
        <v>29.4</v>
      </c>
      <c r="H29" s="59">
        <v>0.75</v>
      </c>
      <c r="I29" s="52">
        <v>0.65</v>
      </c>
      <c r="J29" s="54">
        <v>0.35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'[2]Lotti - campioni'!$F862</f>
        <v>45994</v>
      </c>
      <c r="C30" s="57" t="str">
        <f>'[2]Lotti - campioni'!$H862</f>
        <v>100% tl</v>
      </c>
      <c r="D30" s="52">
        <v>16.5</v>
      </c>
      <c r="E30" s="52">
        <v>10.199999999999999</v>
      </c>
      <c r="F30" s="52">
        <v>28.2</v>
      </c>
      <c r="G30" s="52">
        <v>34.200000000000003</v>
      </c>
      <c r="H30" s="59">
        <v>0.82</v>
      </c>
      <c r="I30" s="52">
        <v>0.69</v>
      </c>
      <c r="J30" s="54">
        <v>0.35</v>
      </c>
      <c r="K30" s="52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'[2]Lotti - campioni'!$F863</f>
        <v>45994</v>
      </c>
      <c r="C31" s="57" t="str">
        <f>'[2]Lotti - campioni'!$H863</f>
        <v>100% tl</v>
      </c>
      <c r="D31" s="52">
        <v>11</v>
      </c>
      <c r="E31" s="52">
        <v>7.9</v>
      </c>
      <c r="F31" s="52">
        <v>27.3</v>
      </c>
      <c r="G31" s="52">
        <v>31</v>
      </c>
      <c r="H31" s="59">
        <v>0.84</v>
      </c>
      <c r="I31" s="52">
        <v>0.75</v>
      </c>
      <c r="J31" s="54">
        <v>0.35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'[2]Lotti - campioni'!$F864</f>
        <v>45995</v>
      </c>
      <c r="C32" s="57" t="str">
        <f>'[2]Lotti - campioni'!$H864</f>
        <v>100% tl</v>
      </c>
      <c r="D32" s="52">
        <v>9</v>
      </c>
      <c r="E32" s="52">
        <v>6.1</v>
      </c>
      <c r="F32" s="52">
        <v>30.2</v>
      </c>
      <c r="G32" s="52">
        <v>33.4</v>
      </c>
      <c r="H32" s="59">
        <v>0.92</v>
      </c>
      <c r="I32" s="52">
        <v>0.84</v>
      </c>
      <c r="J32" s="54">
        <v>0.35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'[2]Lotti - campioni'!$F865</f>
        <v>45995</v>
      </c>
      <c r="C33" s="57" t="str">
        <f>'[2]Lotti - campioni'!$H865</f>
        <v>100% tl</v>
      </c>
      <c r="D33" s="52">
        <v>10.7</v>
      </c>
      <c r="E33" s="52">
        <v>9.3000000000000007</v>
      </c>
      <c r="F33" s="52">
        <v>25.8</v>
      </c>
      <c r="G33" s="52">
        <v>29.2</v>
      </c>
      <c r="H33" s="59">
        <v>0.88</v>
      </c>
      <c r="I33" s="52">
        <v>0.79</v>
      </c>
      <c r="J33" s="54">
        <v>0.35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13.379166666666668</v>
      </c>
      <c r="E34" s="47">
        <f>AVERAGE(E10:E33)</f>
        <v>8.6050000000000022</v>
      </c>
      <c r="F34" s="47">
        <f>AVERAGE(F10:F33)</f>
        <v>24.116666666666664</v>
      </c>
      <c r="G34" s="47">
        <f t="shared" ref="G34:K34" si="0">AVERAGE(G10:G33)</f>
        <v>28.65652173913044</v>
      </c>
      <c r="H34" s="2">
        <f>AVERAGE(H10:H33)</f>
        <v>0.64333333333333331</v>
      </c>
      <c r="I34" s="2">
        <f t="shared" si="0"/>
        <v>0.55958333333333332</v>
      </c>
      <c r="J34" s="2">
        <f t="shared" si="0"/>
        <v>0.36041666666666655</v>
      </c>
      <c r="K34" s="31">
        <f t="shared" si="0"/>
        <v>5.5416666666666696E-3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 t="s">
        <v>66</v>
      </c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8.6050000000000022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13.379166666666668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24.116666666666664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28.65652173913044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0.64333333333333331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2.73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0.39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0.20499999999999999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7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0.434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2.99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9.3000000000000007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20.5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5.5416666666666696E-3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2.83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0.67800000000000005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1.79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0.10199999999999999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F89F-57C3-479A-BDAD-73E1AA2897D4}">
  <dimension ref="A1:P77"/>
  <sheetViews>
    <sheetView topLeftCell="A2" zoomScaleNormal="100" workbookViewId="0">
      <selection activeCell="B8" sqref="B8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5" max="5" width="10.14062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17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17</v>
      </c>
      <c r="C6" s="13"/>
      <c r="O6" s="5"/>
    </row>
    <row r="7" spans="1:16" x14ac:dyDescent="0.25">
      <c r="A7" s="6" t="s">
        <v>7</v>
      </c>
      <c r="B7" s="45">
        <v>1165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'[1]Lotti - campioni'!$F866</f>
        <v>46000</v>
      </c>
      <c r="C10" s="57" t="str">
        <f>'[1]Lotti - campioni'!$H866</f>
        <v>100% tl</v>
      </c>
      <c r="D10" s="52">
        <v>10.5</v>
      </c>
      <c r="E10" s="52">
        <v>12</v>
      </c>
      <c r="F10" s="61">
        <v>24.8</v>
      </c>
      <c r="G10" s="61">
        <v>28</v>
      </c>
      <c r="H10" s="59">
        <v>0.54</v>
      </c>
      <c r="I10" s="61">
        <v>0.48</v>
      </c>
      <c r="J10" s="54">
        <v>0.41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'[1]Lotti - campioni'!$F867</f>
        <v>46000</v>
      </c>
      <c r="C11" s="57" t="str">
        <f>'[1]Lotti - campioni'!$H867</f>
        <v>100% tl</v>
      </c>
      <c r="D11" s="52">
        <v>11.8</v>
      </c>
      <c r="E11" s="52">
        <v>11.8</v>
      </c>
      <c r="F11" s="61">
        <v>23.7</v>
      </c>
      <c r="G11" s="61">
        <v>27.2</v>
      </c>
      <c r="H11" s="59">
        <v>0.56000000000000005</v>
      </c>
      <c r="I11" s="52">
        <v>0.5</v>
      </c>
      <c r="J11" s="54">
        <v>0.41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'[1]Lotti - campioni'!$F868</f>
        <v>46001</v>
      </c>
      <c r="C12" s="57" t="str">
        <f>'[1]Lotti - campioni'!$H868</f>
        <v>100% tl</v>
      </c>
      <c r="D12" s="52">
        <v>8.8000000000000007</v>
      </c>
      <c r="E12" s="52">
        <v>5.9</v>
      </c>
      <c r="F12" s="61">
        <v>34.200000000000003</v>
      </c>
      <c r="G12" s="61">
        <v>37.700000000000003</v>
      </c>
      <c r="H12" s="59">
        <v>0.23100000000000001</v>
      </c>
      <c r="I12" s="59">
        <v>0.21099999999999999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'[1]Lotti - campioni'!$F869</f>
        <v>46001</v>
      </c>
      <c r="C13" s="57" t="str">
        <f>'[1]Lotti - campioni'!$H869</f>
        <v>100% tl</v>
      </c>
      <c r="D13" s="52">
        <v>9.9</v>
      </c>
      <c r="E13" s="52">
        <v>6.2</v>
      </c>
      <c r="F13" s="61">
        <v>31.5</v>
      </c>
      <c r="G13" s="61">
        <v>35.200000000000003</v>
      </c>
      <c r="H13" s="59">
        <v>0.25</v>
      </c>
      <c r="I13" s="59">
        <v>0.23200000000000001</v>
      </c>
      <c r="J13" s="54">
        <v>0.41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'[1]Lotti - campioni'!$F870</f>
        <v>46002</v>
      </c>
      <c r="C14" s="57" t="str">
        <f>'[1]Lotti - campioni'!$H870</f>
        <v>100% tl</v>
      </c>
      <c r="D14" s="52">
        <v>15</v>
      </c>
      <c r="E14" s="52">
        <v>6.5</v>
      </c>
      <c r="F14" s="52">
        <v>25.8</v>
      </c>
      <c r="G14" s="52">
        <v>30.8</v>
      </c>
      <c r="H14" s="59">
        <v>0.83</v>
      </c>
      <c r="I14" s="52">
        <v>0.71</v>
      </c>
      <c r="J14" s="54">
        <v>0.41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'[1]Lotti - campioni'!$F871</f>
        <v>46002</v>
      </c>
      <c r="C15" s="57" t="str">
        <f>'[1]Lotti - campioni'!$H871</f>
        <v>100% tl</v>
      </c>
      <c r="D15" s="52">
        <v>15.8</v>
      </c>
      <c r="E15" s="52">
        <v>6.8</v>
      </c>
      <c r="F15" s="52">
        <v>25.9</v>
      </c>
      <c r="G15" s="52">
        <v>31.2</v>
      </c>
      <c r="H15" s="59">
        <v>0.79</v>
      </c>
      <c r="I15" s="52">
        <v>0.66</v>
      </c>
      <c r="J15" s="54">
        <v>0.41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'[2]Lotti - campioni'!$F872</f>
        <v>46006</v>
      </c>
      <c r="C16" s="57" t="str">
        <f>'[2]Lotti - campioni'!$H872</f>
        <v>100% tl</v>
      </c>
      <c r="D16" s="52">
        <v>9.1</v>
      </c>
      <c r="E16" s="52">
        <v>5.4</v>
      </c>
      <c r="F16" s="52">
        <v>28.6</v>
      </c>
      <c r="G16" s="52">
        <v>31.7</v>
      </c>
      <c r="H16" s="59">
        <v>0.62</v>
      </c>
      <c r="I16" s="52">
        <v>0.56000000000000005</v>
      </c>
      <c r="J16" s="54">
        <v>0.41</v>
      </c>
      <c r="K16" s="54">
        <v>5.0000000000000001E-3</v>
      </c>
      <c r="L16" s="56"/>
      <c r="M16" s="56" t="s">
        <v>67</v>
      </c>
      <c r="O16" s="40"/>
    </row>
    <row r="17" spans="1:16" x14ac:dyDescent="0.25">
      <c r="A17" s="8">
        <v>8</v>
      </c>
      <c r="B17" s="57">
        <f>'[2]Lotti - campioni'!$F873</f>
        <v>46006</v>
      </c>
      <c r="C17" s="57" t="str">
        <f>'[2]Lotti - campioni'!$H873</f>
        <v>100% tl</v>
      </c>
      <c r="D17" s="52">
        <v>8.6999999999999993</v>
      </c>
      <c r="E17" s="52">
        <v>6.2</v>
      </c>
      <c r="F17" s="52">
        <v>30.7</v>
      </c>
      <c r="G17" s="52">
        <v>33.9</v>
      </c>
      <c r="H17" s="59">
        <v>0.75</v>
      </c>
      <c r="I17" s="52">
        <v>0.68</v>
      </c>
      <c r="J17" s="54">
        <v>0.41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'[2]Lotti - campioni'!$F874</f>
        <v>46007</v>
      </c>
      <c r="C18" s="57" t="str">
        <f>'[2]Lotti - campioni'!$H874</f>
        <v>100% tl</v>
      </c>
      <c r="D18" s="52">
        <v>10</v>
      </c>
      <c r="E18" s="52">
        <v>10.5</v>
      </c>
      <c r="F18" s="52">
        <v>26.4</v>
      </c>
      <c r="G18" s="52">
        <v>29.6</v>
      </c>
      <c r="H18" s="52">
        <v>0.28000000000000003</v>
      </c>
      <c r="I18" s="59">
        <v>0.25</v>
      </c>
      <c r="J18" s="54">
        <v>0.41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'[2]Lotti - campioni'!$F875</f>
        <v>46007</v>
      </c>
      <c r="C19" s="57" t="str">
        <f>'[2]Lotti - campioni'!$H875</f>
        <v>100% tl</v>
      </c>
      <c r="D19" s="52">
        <v>8.6</v>
      </c>
      <c r="E19" s="52">
        <v>9.1999999999999993</v>
      </c>
      <c r="F19" s="52">
        <v>25.6</v>
      </c>
      <c r="G19" s="52">
        <v>28.3</v>
      </c>
      <c r="H19" s="59">
        <v>0.20899999999999999</v>
      </c>
      <c r="I19" s="52">
        <v>0.191</v>
      </c>
      <c r="J19" s="54">
        <v>0.41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'[2]Lotti - campioni'!$F876</f>
        <v>46008</v>
      </c>
      <c r="C20" s="57" t="str">
        <f>'[2]Lotti - campioni'!$H876</f>
        <v>100% tl</v>
      </c>
      <c r="D20" s="52">
        <v>12.9</v>
      </c>
      <c r="E20" s="52">
        <v>5.8</v>
      </c>
      <c r="F20" s="52">
        <v>25.2</v>
      </c>
      <c r="G20" s="52">
        <v>29.2</v>
      </c>
      <c r="H20" s="59">
        <v>0.31</v>
      </c>
      <c r="I20" s="52">
        <v>0.27</v>
      </c>
      <c r="J20" s="54">
        <v>0.41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'[2]Lotti - campioni'!$F877</f>
        <v>46008</v>
      </c>
      <c r="C21" s="57" t="str">
        <f>'[2]Lotti - campioni'!$H877</f>
        <v>100% tl</v>
      </c>
      <c r="D21" s="52">
        <v>12.8</v>
      </c>
      <c r="E21" s="52">
        <v>6.2</v>
      </c>
      <c r="F21" s="52">
        <v>25.5</v>
      </c>
      <c r="G21" s="52">
        <v>29.6</v>
      </c>
      <c r="H21" s="59">
        <v>0.22</v>
      </c>
      <c r="I21" s="52">
        <v>0.19500000000000001</v>
      </c>
      <c r="J21" s="54">
        <v>0.41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'[2]Lotti - campioni'!$F878</f>
        <v>46009</v>
      </c>
      <c r="C22" s="57" t="str">
        <f>'[2]Lotti - campioni'!$H878</f>
        <v>100% tl</v>
      </c>
      <c r="D22" s="52">
        <v>16.399999999999999</v>
      </c>
      <c r="E22" s="52">
        <v>8.1999999999999993</v>
      </c>
      <c r="F22" s="52">
        <v>23.2</v>
      </c>
      <c r="G22" s="52">
        <v>28.2</v>
      </c>
      <c r="H22" s="59">
        <v>0.3</v>
      </c>
      <c r="I22" s="52">
        <v>0.25</v>
      </c>
      <c r="J22" s="54">
        <v>0.41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'[2]Lotti - campioni'!$F879</f>
        <v>46009</v>
      </c>
      <c r="C23" s="57" t="str">
        <f>'[2]Lotti - campioni'!$H879</f>
        <v>100% tl</v>
      </c>
      <c r="D23" s="52">
        <v>16.600000000000001</v>
      </c>
      <c r="E23" s="52">
        <v>8.8000000000000007</v>
      </c>
      <c r="F23" s="52">
        <v>23.6</v>
      </c>
      <c r="G23" s="52">
        <v>28.7</v>
      </c>
      <c r="H23" s="59">
        <v>0.35</v>
      </c>
      <c r="I23" s="52">
        <v>0.28999999999999998</v>
      </c>
      <c r="J23" s="54">
        <v>0.41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'[2]Lotti - campioni'!$F880</f>
        <v>46013</v>
      </c>
      <c r="C24" s="57" t="str">
        <f>'[2]Lotti - campioni'!$H880</f>
        <v>100% tl</v>
      </c>
      <c r="D24" s="52">
        <v>15.9</v>
      </c>
      <c r="E24" s="52">
        <v>8.4</v>
      </c>
      <c r="F24" s="52">
        <v>23.9</v>
      </c>
      <c r="G24" s="52">
        <v>28.9</v>
      </c>
      <c r="H24" s="59">
        <v>0.46</v>
      </c>
      <c r="I24" s="52">
        <v>0.38</v>
      </c>
      <c r="J24" s="54">
        <v>0.41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'[2]Lotti - campioni'!$F881</f>
        <v>46013</v>
      </c>
      <c r="C25" s="57" t="str">
        <f>'[2]Lotti - campioni'!$H881</f>
        <v>100% tl</v>
      </c>
      <c r="D25" s="52">
        <v>16.2</v>
      </c>
      <c r="E25" s="52">
        <v>8.8000000000000007</v>
      </c>
      <c r="F25" s="52">
        <v>25.9</v>
      </c>
      <c r="G25" s="52">
        <v>31.4</v>
      </c>
      <c r="H25" s="59">
        <v>0.47</v>
      </c>
      <c r="I25" s="52">
        <v>0.39</v>
      </c>
      <c r="J25" s="54">
        <v>0.41</v>
      </c>
      <c r="K25" s="52">
        <v>7.0000000000000001E-3</v>
      </c>
      <c r="L25" s="51"/>
      <c r="M25" s="56"/>
      <c r="O25" s="40"/>
    </row>
    <row r="26" spans="1:16" x14ac:dyDescent="0.25">
      <c r="A26" s="8">
        <v>17</v>
      </c>
      <c r="B26" s="57">
        <f>'[2]Lotti - campioni'!$F882</f>
        <v>46014</v>
      </c>
      <c r="C26" s="57" t="str">
        <f>'[2]Lotti - campioni'!$H882</f>
        <v>100% tl</v>
      </c>
      <c r="D26" s="52">
        <v>14.5</v>
      </c>
      <c r="E26" s="52">
        <v>5.6</v>
      </c>
      <c r="F26" s="52">
        <v>26.4</v>
      </c>
      <c r="G26" s="52">
        <v>31.2</v>
      </c>
      <c r="H26" s="59">
        <v>1</v>
      </c>
      <c r="I26" s="52">
        <v>0.85</v>
      </c>
      <c r="J26" s="54">
        <v>0.41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'[2]Lotti - campioni'!$F883</f>
        <v>46014</v>
      </c>
      <c r="C27" s="57" t="str">
        <f>'[2]Lotti - campioni'!$H883</f>
        <v>100% tl</v>
      </c>
      <c r="D27" s="52">
        <v>11.1</v>
      </c>
      <c r="E27" s="52">
        <v>7.1</v>
      </c>
      <c r="F27" s="52">
        <v>28.8</v>
      </c>
      <c r="G27" s="52">
        <v>32.700000000000003</v>
      </c>
      <c r="H27" s="59">
        <v>0.76</v>
      </c>
      <c r="I27" s="59">
        <v>0.67</v>
      </c>
      <c r="J27" s="54">
        <v>0.41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'[2]Lotti - campioni'!$F884</f>
        <v>46020</v>
      </c>
      <c r="C28" s="57" t="str">
        <f>'[2]Lotti - campioni'!$H884</f>
        <v>100% tl</v>
      </c>
      <c r="D28" s="52">
        <v>9.8000000000000007</v>
      </c>
      <c r="E28" s="52">
        <v>5.8</v>
      </c>
      <c r="F28" s="52">
        <v>26.1</v>
      </c>
      <c r="G28" s="52">
        <v>29.2</v>
      </c>
      <c r="H28" s="53">
        <v>1.32</v>
      </c>
      <c r="I28" s="52">
        <v>1.24</v>
      </c>
      <c r="J28" s="54">
        <v>0.41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'[2]Lotti - campioni'!$F885</f>
        <v>46020</v>
      </c>
      <c r="C29" s="57" t="str">
        <f>'[2]Lotti - campioni'!$H885</f>
        <v>100% tl</v>
      </c>
      <c r="D29" s="52">
        <v>10.1</v>
      </c>
      <c r="E29" s="52">
        <v>7.1</v>
      </c>
      <c r="F29" s="52">
        <v>26.1</v>
      </c>
      <c r="G29" s="52">
        <v>29.3</v>
      </c>
      <c r="H29" s="53">
        <v>1.18</v>
      </c>
      <c r="I29" s="52">
        <v>1.06</v>
      </c>
      <c r="J29" s="54">
        <v>0.41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'[2]Lotti - campioni'!$F886</f>
        <v>46021</v>
      </c>
      <c r="C30" s="57" t="str">
        <f>'[2]Lotti - campioni'!$H886</f>
        <v>100% tl</v>
      </c>
      <c r="D30" s="52">
        <v>19.3</v>
      </c>
      <c r="E30" s="52">
        <v>18.5</v>
      </c>
      <c r="F30" s="52">
        <v>23.7</v>
      </c>
      <c r="G30" s="52">
        <v>30</v>
      </c>
      <c r="H30" s="53">
        <v>1.55</v>
      </c>
      <c r="I30" s="52">
        <v>1.25</v>
      </c>
      <c r="J30" s="54">
        <v>0.41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'[2]Lotti - campioni'!$F887</f>
        <v>46021</v>
      </c>
      <c r="C31" s="57" t="str">
        <f>'[2]Lotti - campioni'!$H887</f>
        <v>100% tl</v>
      </c>
      <c r="D31" s="52">
        <v>18.5</v>
      </c>
      <c r="E31" s="52">
        <v>6</v>
      </c>
      <c r="F31" s="52">
        <v>27.5</v>
      </c>
      <c r="G31" s="52">
        <v>34.200000000000003</v>
      </c>
      <c r="H31" s="59">
        <v>0.9</v>
      </c>
      <c r="I31" s="52">
        <v>0.73</v>
      </c>
      <c r="J31" s="54">
        <v>0.41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'[2]Lotti - campioni'!$F888</f>
        <v>46022</v>
      </c>
      <c r="C32" s="57" t="str">
        <f>'[2]Lotti - campioni'!$H888</f>
        <v>100% tl</v>
      </c>
      <c r="D32" s="52">
        <v>19.399999999999999</v>
      </c>
      <c r="E32" s="52">
        <v>10.9</v>
      </c>
      <c r="F32" s="52">
        <v>24</v>
      </c>
      <c r="G32" s="52">
        <v>30.3</v>
      </c>
      <c r="H32" s="53">
        <v>1.41</v>
      </c>
      <c r="I32" s="52">
        <v>1.1299999999999999</v>
      </c>
      <c r="J32" s="54">
        <v>0.48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'[2]Lotti - campioni'!$F889</f>
        <v>46022</v>
      </c>
      <c r="C33" s="57" t="str">
        <f>'[2]Lotti - campioni'!$H889</f>
        <v>100% tl</v>
      </c>
      <c r="D33" s="52">
        <v>13.3</v>
      </c>
      <c r="E33" s="52">
        <v>8.5</v>
      </c>
      <c r="F33" s="52">
        <v>26</v>
      </c>
      <c r="G33" s="52">
        <v>30.4</v>
      </c>
      <c r="H33" s="53">
        <v>2.4</v>
      </c>
      <c r="I33" s="52">
        <v>2.12</v>
      </c>
      <c r="J33" s="54">
        <v>0.46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13.125</v>
      </c>
      <c r="E34" s="47">
        <f>AVERAGE(E10:E33)</f>
        <v>8.1750000000000007</v>
      </c>
      <c r="F34" s="47">
        <f>AVERAGE(F10:F33)</f>
        <v>26.379166666666666</v>
      </c>
      <c r="G34" s="47">
        <f t="shared" ref="G34:K34" si="0">AVERAGE(G10:G33)</f>
        <v>30.704166666666666</v>
      </c>
      <c r="H34" s="2">
        <f>AVERAGE(H10:H33)</f>
        <v>0.7370833333333332</v>
      </c>
      <c r="I34" s="2">
        <f t="shared" si="0"/>
        <v>0.63745833333333335</v>
      </c>
      <c r="J34" s="2">
        <f t="shared" si="0"/>
        <v>0.41500000000000009</v>
      </c>
      <c r="K34" s="31">
        <f t="shared" si="0"/>
        <v>5.0833333333333347E-3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 t="s">
        <v>66</v>
      </c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8.1750000000000007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13.125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26.379166666666666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30.704166666666666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0.7370833333333332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6.1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0.41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1.39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30.4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4.2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96.1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61.2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124.5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5.0833333333333347E-3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16.5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3.89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180.9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0.22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F214-6B9C-4A6B-9ED0-5B14181D7F35}">
  <dimension ref="A1:P77"/>
  <sheetViews>
    <sheetView zoomScale="74" zoomScaleNormal="90" workbookViewId="0">
      <selection activeCell="M22" sqref="M22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/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2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2</v>
      </c>
      <c r="C6" s="13"/>
      <c r="O6" s="5"/>
    </row>
    <row r="7" spans="1:16" x14ac:dyDescent="0.25">
      <c r="A7" s="6" t="s">
        <v>7</v>
      </c>
      <c r="B7" s="45">
        <v>1199.82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campioni'!$F506</f>
        <v>45679</v>
      </c>
      <c r="C10" s="57" t="str">
        <f>'[3]Lotti - campioni'!$H506</f>
        <v>33 % vaschette / 33 % ipp-Hdpe / 33 % film C</v>
      </c>
      <c r="D10" s="52">
        <v>1</v>
      </c>
      <c r="E10" s="52">
        <v>4.3</v>
      </c>
      <c r="F10" s="58">
        <v>38</v>
      </c>
      <c r="G10" s="58">
        <v>38</v>
      </c>
      <c r="H10" s="59">
        <v>0.32</v>
      </c>
      <c r="I10" s="52">
        <v>0.32</v>
      </c>
      <c r="J10" s="52">
        <v>0.38</v>
      </c>
      <c r="K10" s="52">
        <v>0.01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campioni'!$F507</f>
        <v>45679</v>
      </c>
      <c r="C11" s="57" t="str">
        <f>'[3]Lotti - campioni'!$H507</f>
        <v>33 % vaschette / 33 % ipp-Hdpe / 33 % film C</v>
      </c>
      <c r="D11" s="52">
        <v>1.3</v>
      </c>
      <c r="E11" s="52">
        <v>4.3</v>
      </c>
      <c r="F11" s="58">
        <v>34</v>
      </c>
      <c r="G11" s="58">
        <v>35</v>
      </c>
      <c r="H11" s="59">
        <v>0.17</v>
      </c>
      <c r="I11" s="52">
        <v>0.17</v>
      </c>
      <c r="J11" s="54">
        <v>0.41</v>
      </c>
      <c r="K11" s="52">
        <v>1.0999999999999999E-2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campioni'!$F508</f>
        <v>45680</v>
      </c>
      <c r="C12" s="57" t="str">
        <f>'[3]Lotti - campioni'!$H508</f>
        <v>33 % vaschette / 33 % ipp-Hdpe / 33 % film C</v>
      </c>
      <c r="D12" s="52">
        <v>1.1000000000000001</v>
      </c>
      <c r="E12" s="52">
        <v>3.4</v>
      </c>
      <c r="F12" s="58">
        <v>34</v>
      </c>
      <c r="G12" s="58">
        <v>34</v>
      </c>
      <c r="H12" s="59">
        <v>0.02</v>
      </c>
      <c r="I12" s="52">
        <v>0.02</v>
      </c>
      <c r="J12" s="54">
        <v>0.38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campioni'!$F509</f>
        <v>45680</v>
      </c>
      <c r="C13" s="57" t="str">
        <f>'[3]Lotti - campioni'!$H509</f>
        <v>33 % vaschette / 33 % ipp-Hdpe / 33 % film C</v>
      </c>
      <c r="D13" s="52">
        <v>16.399999999999999</v>
      </c>
      <c r="E13" s="52">
        <v>2.5</v>
      </c>
      <c r="F13" s="58">
        <v>31</v>
      </c>
      <c r="G13" s="58">
        <v>38</v>
      </c>
      <c r="H13" s="59">
        <v>0.12</v>
      </c>
      <c r="I13" s="52">
        <v>0.1</v>
      </c>
      <c r="J13" s="54">
        <v>0.75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campioni'!$F510</f>
        <v>45681</v>
      </c>
      <c r="C14" s="57" t="str">
        <f>'[3]Lotti - campioni'!$H510</f>
        <v>33 % vaschette / 33 % ipp-Hdpe / 33 % film C</v>
      </c>
      <c r="D14" s="52">
        <v>24.2</v>
      </c>
      <c r="E14" s="52">
        <v>3.1</v>
      </c>
      <c r="F14" s="52">
        <v>29</v>
      </c>
      <c r="G14" s="52">
        <v>39</v>
      </c>
      <c r="H14" s="59">
        <v>0.16</v>
      </c>
      <c r="I14" s="52">
        <v>0.12</v>
      </c>
      <c r="J14" s="54">
        <v>0.75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campioni'!$F511</f>
        <v>45681</v>
      </c>
      <c r="C15" s="57" t="str">
        <f>'[3]Lotti - campioni'!$H511</f>
        <v>33 % vaschette / 33 % ipp-Hdpe / 33 % film C</v>
      </c>
      <c r="D15" s="52">
        <v>0.8</v>
      </c>
      <c r="E15" s="52">
        <v>76</v>
      </c>
      <c r="F15" s="52">
        <v>39</v>
      </c>
      <c r="G15" s="52">
        <v>39</v>
      </c>
      <c r="H15" s="59">
        <v>0.06</v>
      </c>
      <c r="I15" s="52">
        <v>0.06</v>
      </c>
      <c r="J15" s="54">
        <v>0.36</v>
      </c>
      <c r="K15" s="52">
        <v>6.0000000000000001E-3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campioni'!$F512</f>
        <v>45684</v>
      </c>
      <c r="C16" s="57" t="str">
        <f>'[3]Lotti - campioni'!$H512</f>
        <v>33 % vaschette / 33 % ipp-Hdpe / 33 % film C</v>
      </c>
      <c r="D16" s="52">
        <v>0.7</v>
      </c>
      <c r="E16" s="52">
        <v>3.4</v>
      </c>
      <c r="F16" s="52">
        <v>39</v>
      </c>
      <c r="G16" s="52">
        <v>39</v>
      </c>
      <c r="H16" s="59">
        <v>0.04</v>
      </c>
      <c r="I16" s="52">
        <v>0.04</v>
      </c>
      <c r="J16" s="54">
        <v>0.36</v>
      </c>
      <c r="K16" s="52">
        <v>6.0000000000000001E-3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campioni'!$F513</f>
        <v>45684</v>
      </c>
      <c r="C17" s="57" t="str">
        <f>'[3]Lotti - campioni'!$H513</f>
        <v>33 % vaschette / 33 % ipp-Hdpe / 33 % film C</v>
      </c>
      <c r="D17" s="52">
        <v>1.8</v>
      </c>
      <c r="E17" s="52">
        <v>2.6</v>
      </c>
      <c r="F17" s="52">
        <v>38</v>
      </c>
      <c r="G17" s="52">
        <v>37</v>
      </c>
      <c r="H17" s="59">
        <v>0.03</v>
      </c>
      <c r="I17" s="52">
        <v>0.03</v>
      </c>
      <c r="J17" s="54">
        <v>0.42</v>
      </c>
      <c r="K17" s="52">
        <v>1.0999999999999999E-2</v>
      </c>
      <c r="L17" s="56"/>
      <c r="M17" s="56"/>
      <c r="O17" s="40"/>
    </row>
    <row r="18" spans="1:16" x14ac:dyDescent="0.25">
      <c r="A18" s="8">
        <v>9</v>
      </c>
      <c r="B18" s="57">
        <f>'[3]Lotti - campioni'!$F514</f>
        <v>45685</v>
      </c>
      <c r="C18" s="57" t="str">
        <f>'[3]Lotti - campioni'!$H514</f>
        <v>33 % vaschette / 33 % ipp-Hdpe / 33 % film C</v>
      </c>
      <c r="D18" s="52">
        <v>1.4</v>
      </c>
      <c r="E18" s="52">
        <v>3.8</v>
      </c>
      <c r="F18" s="52">
        <v>40</v>
      </c>
      <c r="G18" s="52">
        <v>39</v>
      </c>
      <c r="H18" s="59">
        <v>0.03</v>
      </c>
      <c r="I18" s="52">
        <v>0.03</v>
      </c>
      <c r="J18" s="54">
        <v>0.41</v>
      </c>
      <c r="K18" s="52">
        <v>8.9999999999999993E-3</v>
      </c>
      <c r="L18" s="56"/>
      <c r="M18" s="56"/>
      <c r="O18" s="40"/>
    </row>
    <row r="19" spans="1:16" x14ac:dyDescent="0.25">
      <c r="A19" s="8">
        <v>10</v>
      </c>
      <c r="B19" s="57">
        <f>'[3]Lotti - campioni'!$F515</f>
        <v>45685</v>
      </c>
      <c r="C19" s="57" t="str">
        <f>'[3]Lotti - campioni'!$H515</f>
        <v>33 % vaschette / 33 % ipp-Hdpe / 33 % film C</v>
      </c>
      <c r="D19" s="52">
        <v>1.7</v>
      </c>
      <c r="E19" s="52">
        <v>3.1</v>
      </c>
      <c r="F19" s="52">
        <v>40</v>
      </c>
      <c r="G19" s="52">
        <v>39</v>
      </c>
      <c r="H19" s="59">
        <v>0.03</v>
      </c>
      <c r="I19" s="52">
        <v>0.03</v>
      </c>
      <c r="J19" s="54">
        <v>0.4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campioni'!$F516</f>
        <v>45686</v>
      </c>
      <c r="C20" s="57" t="str">
        <f>'[3]Lotti - campioni'!$H516</f>
        <v>33 % vaschette / 33 % ipp-Hdpe / 33 % film C</v>
      </c>
      <c r="D20" s="52">
        <v>1.6</v>
      </c>
      <c r="E20" s="52">
        <v>2.8</v>
      </c>
      <c r="F20" s="52">
        <v>37</v>
      </c>
      <c r="G20" s="52">
        <v>38</v>
      </c>
      <c r="H20" s="59">
        <v>7.0000000000000007E-2</v>
      </c>
      <c r="I20" s="52">
        <v>7.0000000000000007E-2</v>
      </c>
      <c r="J20" s="54">
        <v>0.4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campioni'!$F517</f>
        <v>45686</v>
      </c>
      <c r="C21" s="57" t="str">
        <f>'[3]Lotti - campioni'!$H517</f>
        <v>33 % vaschette / 33 % ipp-Hdpe / 33 % film C</v>
      </c>
      <c r="D21" s="52">
        <v>1.4</v>
      </c>
      <c r="E21" s="52">
        <v>3.3</v>
      </c>
      <c r="F21" s="52">
        <v>39</v>
      </c>
      <c r="G21" s="52">
        <v>40</v>
      </c>
      <c r="H21" s="59">
        <v>0.31</v>
      </c>
      <c r="I21" s="52">
        <v>0.3</v>
      </c>
      <c r="J21" s="54">
        <v>0.4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'[3]Lotti - campioni'!$F518</f>
        <v>45687</v>
      </c>
      <c r="C22" s="57" t="str">
        <f>'[3]Lotti - campioni'!$H518</f>
        <v>75% tl / 25% fine.per Valli S.p.a.</v>
      </c>
      <c r="D22" s="52">
        <v>17.2</v>
      </c>
      <c r="E22" s="52">
        <v>8.8000000000000007</v>
      </c>
      <c r="F22" s="52">
        <v>21</v>
      </c>
      <c r="G22" s="52">
        <v>26</v>
      </c>
      <c r="H22" s="59">
        <v>0.5</v>
      </c>
      <c r="I22" s="52">
        <v>0.42</v>
      </c>
      <c r="J22" s="54">
        <v>0.4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campioni'!$F519</f>
        <v>45687</v>
      </c>
      <c r="C23" s="57" t="str">
        <f>'[3]Lotti - campioni'!$H519</f>
        <v>33 % vaschette / 33 % ipp-Hdpe / 33 % film C</v>
      </c>
      <c r="D23" s="52">
        <v>1.6</v>
      </c>
      <c r="E23" s="52">
        <v>4.7</v>
      </c>
      <c r="F23" s="52">
        <v>37</v>
      </c>
      <c r="G23" s="52">
        <v>38</v>
      </c>
      <c r="H23" s="59">
        <v>0.14000000000000001</v>
      </c>
      <c r="I23" s="52">
        <v>0.14000000000000001</v>
      </c>
      <c r="J23" s="54">
        <v>0.4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'[3]Lotti - campioni'!$F520</f>
        <v>45688</v>
      </c>
      <c r="C24" s="57" t="str">
        <f>'[3]Lotti - campioni'!$H520</f>
        <v>33 % vaschette / 33 % ipp-Hdpe / 33 % film C</v>
      </c>
      <c r="D24" s="52">
        <v>1.3</v>
      </c>
      <c r="E24" s="52">
        <v>3.6</v>
      </c>
      <c r="F24" s="52">
        <v>37</v>
      </c>
      <c r="G24" s="52">
        <v>37</v>
      </c>
      <c r="H24" s="59">
        <v>0.12</v>
      </c>
      <c r="I24" s="52">
        <v>0.11</v>
      </c>
      <c r="J24" s="54">
        <v>0.4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campioni'!$F521</f>
        <v>45688</v>
      </c>
      <c r="C25" s="57" t="str">
        <f>'[3]Lotti - campioni'!$H521</f>
        <v>33 % vaschette / 33 % ipp-Hdpe / 33 % film C</v>
      </c>
      <c r="D25" s="52">
        <v>1.4</v>
      </c>
      <c r="E25" s="52">
        <v>3.6</v>
      </c>
      <c r="F25" s="52">
        <v>39</v>
      </c>
      <c r="G25" s="52">
        <v>39</v>
      </c>
      <c r="H25" s="59">
        <v>0.47</v>
      </c>
      <c r="I25" s="52">
        <v>0.46</v>
      </c>
      <c r="J25" s="54">
        <v>0.4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campioni'!$F522</f>
        <v>45691</v>
      </c>
      <c r="C26" s="57" t="str">
        <f>'[3]Lotti - campioni'!$H522</f>
        <v>33 % vaschette / 33 % ipp-Hdpe / 33 % film C</v>
      </c>
      <c r="D26" s="52">
        <v>2.4</v>
      </c>
      <c r="E26" s="52">
        <v>3.1</v>
      </c>
      <c r="F26" s="52">
        <v>40</v>
      </c>
      <c r="G26" s="52">
        <v>41</v>
      </c>
      <c r="H26" s="59">
        <v>0.24</v>
      </c>
      <c r="I26" s="52">
        <v>0.23</v>
      </c>
      <c r="J26" s="54">
        <v>0.4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campioni'!$F523</f>
        <v>45691</v>
      </c>
      <c r="C27" s="57" t="str">
        <f>'[3]Lotti - campioni'!$H523</f>
        <v>33 % vaschette / 33 % ipp-Hdpe / 33 % film C</v>
      </c>
      <c r="D27" s="52">
        <v>1.1000000000000001</v>
      </c>
      <c r="E27" s="52">
        <v>3.7</v>
      </c>
      <c r="F27" s="52">
        <v>40</v>
      </c>
      <c r="G27" s="52">
        <v>40</v>
      </c>
      <c r="H27" s="52">
        <v>0.19</v>
      </c>
      <c r="I27" s="52">
        <v>0.18</v>
      </c>
      <c r="J27" s="54">
        <v>0.4</v>
      </c>
      <c r="K27" s="52">
        <v>8.0000000000000002E-3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campioni'!$F524</f>
        <v>45692</v>
      </c>
      <c r="C28" s="57" t="str">
        <f>'[3]Lotti - campioni'!$H524</f>
        <v>33 % vaschette / 33 % ipp-Hdpe / 33 % film C</v>
      </c>
      <c r="D28" s="52">
        <v>7.1</v>
      </c>
      <c r="E28" s="52">
        <v>3.2</v>
      </c>
      <c r="F28" s="52">
        <v>30</v>
      </c>
      <c r="G28" s="52">
        <v>32</v>
      </c>
      <c r="H28" s="59">
        <v>0.17</v>
      </c>
      <c r="I28" s="52">
        <v>0.17</v>
      </c>
      <c r="J28" s="54">
        <v>0.4</v>
      </c>
      <c r="K28" s="52">
        <v>6.0000000000000001E-3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campioni'!$F525</f>
        <v>45692</v>
      </c>
      <c r="C29" s="57" t="str">
        <f>'[3]Lotti - campioni'!$H525</f>
        <v>75% tl / 25% fine</v>
      </c>
      <c r="D29" s="52">
        <v>19.2</v>
      </c>
      <c r="E29" s="52">
        <v>9.5</v>
      </c>
      <c r="F29" s="52">
        <v>23</v>
      </c>
      <c r="G29" s="52">
        <v>28</v>
      </c>
      <c r="H29" s="59">
        <v>0.69</v>
      </c>
      <c r="I29" s="52">
        <v>0.56000000000000005</v>
      </c>
      <c r="J29" s="54">
        <v>0.4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campioni'!$F526</f>
        <v>45693</v>
      </c>
      <c r="C30" s="57" t="str">
        <f>'[3]Lotti - campioni'!$H526</f>
        <v>75% tl / 25% fine</v>
      </c>
      <c r="D30" s="52">
        <v>19.100000000000001</v>
      </c>
      <c r="E30" s="52">
        <v>10.8</v>
      </c>
      <c r="F30" s="52">
        <v>23</v>
      </c>
      <c r="G30" s="52">
        <v>28</v>
      </c>
      <c r="H30" s="53">
        <v>2.0699999999999998</v>
      </c>
      <c r="I30" s="52">
        <v>1.67</v>
      </c>
      <c r="J30" s="60">
        <v>0.4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campioni'!$F527</f>
        <v>45693</v>
      </c>
      <c r="C31" s="57" t="str">
        <f>'[3]Lotti - campioni'!$H527</f>
        <v>75% tl / 25% fine</v>
      </c>
      <c r="D31" s="52">
        <v>19.100000000000001</v>
      </c>
      <c r="E31" s="52">
        <v>11</v>
      </c>
      <c r="F31" s="52">
        <v>25</v>
      </c>
      <c r="G31" s="52">
        <v>32</v>
      </c>
      <c r="H31" s="53">
        <v>1.0900000000000001</v>
      </c>
      <c r="I31" s="52">
        <v>0.89</v>
      </c>
      <c r="J31" s="54">
        <v>0.4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campioni'!$F528</f>
        <v>45694</v>
      </c>
      <c r="C32" s="57" t="str">
        <f>'[3]Lotti - campioni'!$H528</f>
        <v>75% tl / 25% fine</v>
      </c>
      <c r="D32" s="52">
        <v>23.3</v>
      </c>
      <c r="E32" s="52">
        <v>7.2</v>
      </c>
      <c r="F32" s="52">
        <v>24</v>
      </c>
      <c r="G32" s="52">
        <v>32</v>
      </c>
      <c r="H32" s="59">
        <v>0.99</v>
      </c>
      <c r="I32" s="52">
        <v>0.76</v>
      </c>
      <c r="J32" s="55">
        <v>0.4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campioni'!$F529</f>
        <v>45694</v>
      </c>
      <c r="C33" s="57" t="str">
        <f>'[3]Lotti - campioni'!$H529</f>
        <v>75% tl / 25% fine</v>
      </c>
      <c r="D33" s="52">
        <v>24.6</v>
      </c>
      <c r="E33" s="52">
        <v>7.8</v>
      </c>
      <c r="F33" s="52">
        <v>23</v>
      </c>
      <c r="G33" s="52">
        <v>31</v>
      </c>
      <c r="H33" s="53">
        <v>1.59</v>
      </c>
      <c r="I33" s="52">
        <v>1.2</v>
      </c>
      <c r="J33" s="55">
        <v>0.4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7.9499999999999993</v>
      </c>
      <c r="E34" s="47">
        <f t="shared" ref="E34:K34" si="0">AVERAGE(E10:E33)</f>
        <v>7.8999999999999986</v>
      </c>
      <c r="F34" s="47">
        <f>AVERAGE(F10:F33)</f>
        <v>33.333333333333336</v>
      </c>
      <c r="G34" s="47">
        <f t="shared" si="0"/>
        <v>35.791666666666664</v>
      </c>
      <c r="H34" s="2">
        <f>AVERAGE(H10:H33)</f>
        <v>0.40083333333333337</v>
      </c>
      <c r="I34" s="2">
        <f t="shared" si="0"/>
        <v>0.33666666666666667</v>
      </c>
      <c r="J34" s="2">
        <f t="shared" si="0"/>
        <v>0.42583333333333351</v>
      </c>
      <c r="K34" s="31">
        <f t="shared" si="0"/>
        <v>6.125000000000002E-3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7.8999999999999986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7.9499999999999993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33.333333333333336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35.791666666666664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0.40083333333333337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48.89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2.35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1.63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6.51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2.6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944.39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95.91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166.13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6.125000000000002E-3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4.7699999999999996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10">
        <v>0.37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6.16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8.61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A61C-C33C-4432-A718-70F96C9B8432}">
  <dimension ref="A1:S77"/>
  <sheetViews>
    <sheetView topLeftCell="A9" zoomScale="81" workbookViewId="0">
      <selection activeCell="S7" sqref="S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9" x14ac:dyDescent="0.25">
      <c r="A1" s="95"/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9" ht="47.25" customHeight="1" thickBot="1" x14ac:dyDescent="0.3">
      <c r="A2" s="97"/>
      <c r="B2" s="98"/>
      <c r="C2" s="100"/>
      <c r="D2" s="105">
        <v>3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9" ht="15.75" thickBot="1" x14ac:dyDescent="0.3">
      <c r="A3" s="7"/>
    </row>
    <row r="4" spans="1:19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9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9" ht="21" x14ac:dyDescent="0.35">
      <c r="A6" s="12" t="s">
        <v>0</v>
      </c>
      <c r="B6" s="22">
        <v>3</v>
      </c>
      <c r="C6" s="13"/>
      <c r="O6" s="5"/>
      <c r="Q6" t="s">
        <v>63</v>
      </c>
      <c r="R6" t="s">
        <v>64</v>
      </c>
      <c r="S6" t="s">
        <v>65</v>
      </c>
    </row>
    <row r="7" spans="1:19" x14ac:dyDescent="0.25">
      <c r="A7" s="6" t="s">
        <v>7</v>
      </c>
      <c r="B7" s="45">
        <v>1135.05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  <c r="Q7" s="11">
        <v>1176880</v>
      </c>
      <c r="R7" s="11">
        <v>41830</v>
      </c>
      <c r="S7" s="18">
        <f>Q7-R7</f>
        <v>1135050</v>
      </c>
    </row>
    <row r="8" spans="1:19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9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9" x14ac:dyDescent="0.25">
      <c r="A10" s="8">
        <v>1</v>
      </c>
      <c r="B10" s="57">
        <f>'[3]Lotti - campioni'!$F530</f>
        <v>45695</v>
      </c>
      <c r="C10" s="57" t="str">
        <f>'[3]Lotti - campioni'!$H530</f>
        <v>33 % vaschette / 33 % ipp-Hdpe / 33 % film C</v>
      </c>
      <c r="D10" s="52">
        <v>18.2</v>
      </c>
      <c r="E10" s="52">
        <v>5.7</v>
      </c>
      <c r="F10" s="58">
        <v>28</v>
      </c>
      <c r="G10" s="58">
        <v>35</v>
      </c>
      <c r="H10" s="59">
        <v>0.23</v>
      </c>
      <c r="I10" s="52">
        <v>0.19</v>
      </c>
      <c r="J10" s="54">
        <v>0.4</v>
      </c>
      <c r="K10" s="54">
        <v>5.0000000000000001E-3</v>
      </c>
      <c r="L10" s="56"/>
      <c r="M10" s="56"/>
      <c r="O10" s="40"/>
      <c r="P10" s="27"/>
    </row>
    <row r="11" spans="1:19" x14ac:dyDescent="0.25">
      <c r="A11" s="8">
        <v>2</v>
      </c>
      <c r="B11" s="57">
        <f>'[3]Lotti - campioni'!$F531</f>
        <v>45695</v>
      </c>
      <c r="C11" s="57" t="str">
        <f>'[3]Lotti - campioni'!$H531</f>
        <v>33 % vaschette / 33 % ipp-Hdpe / 33 % film C</v>
      </c>
      <c r="D11" s="52">
        <v>0.5</v>
      </c>
      <c r="E11" s="52">
        <v>3.3</v>
      </c>
      <c r="F11" s="58">
        <v>38</v>
      </c>
      <c r="G11" s="58">
        <v>39</v>
      </c>
      <c r="H11" s="59">
        <v>0.09</v>
      </c>
      <c r="I11" s="52">
        <v>0.09</v>
      </c>
      <c r="J11" s="54">
        <v>0.41</v>
      </c>
      <c r="K11" s="54">
        <v>5.0000000000000001E-3</v>
      </c>
      <c r="L11" s="56"/>
      <c r="M11" s="56"/>
      <c r="O11" s="40"/>
      <c r="P11" s="27"/>
    </row>
    <row r="12" spans="1:19" x14ac:dyDescent="0.25">
      <c r="A12" s="8">
        <v>3</v>
      </c>
      <c r="B12" s="57">
        <f>'[3]Lotti - campioni'!$F532</f>
        <v>45698</v>
      </c>
      <c r="C12" s="57" t="str">
        <f>'[3]Lotti - campioni'!$H532</f>
        <v>33 % vaschette / 33 % ipp-Hdpe / 33 % film C</v>
      </c>
      <c r="D12" s="52">
        <v>4</v>
      </c>
      <c r="E12" s="52">
        <v>3.4</v>
      </c>
      <c r="F12" s="58">
        <v>39</v>
      </c>
      <c r="G12" s="58">
        <v>40</v>
      </c>
      <c r="H12" s="59">
        <v>0.09</v>
      </c>
      <c r="I12" s="52">
        <v>0.08</v>
      </c>
      <c r="J12" s="54">
        <v>0.41</v>
      </c>
      <c r="K12" s="54">
        <v>5.0000000000000001E-3</v>
      </c>
      <c r="L12" s="56"/>
      <c r="M12" s="56"/>
      <c r="O12" s="40"/>
      <c r="P12" s="27"/>
    </row>
    <row r="13" spans="1:19" x14ac:dyDescent="0.25">
      <c r="A13" s="8">
        <v>4</v>
      </c>
      <c r="B13" s="57">
        <f>'[3]Lotti - campioni'!$F533</f>
        <v>45698</v>
      </c>
      <c r="C13" s="57" t="str">
        <f>'[3]Lotti - campioni'!$H533</f>
        <v>33 % vaschette / 33 % ipp-Hdpe / 33 % film C</v>
      </c>
      <c r="D13" s="52">
        <v>0.2</v>
      </c>
      <c r="E13" s="52">
        <v>5.3</v>
      </c>
      <c r="F13" s="58">
        <v>37</v>
      </c>
      <c r="G13" s="58">
        <v>37</v>
      </c>
      <c r="H13" s="59">
        <v>0.47</v>
      </c>
      <c r="I13" s="52">
        <v>0.46</v>
      </c>
      <c r="J13" s="54">
        <v>0.39</v>
      </c>
      <c r="K13" s="54">
        <v>5.0000000000000001E-3</v>
      </c>
      <c r="L13" s="56"/>
      <c r="M13" s="56"/>
      <c r="O13" s="40"/>
      <c r="P13" s="27"/>
    </row>
    <row r="14" spans="1:19" x14ac:dyDescent="0.25">
      <c r="A14" s="8">
        <v>5</v>
      </c>
      <c r="B14" s="57">
        <f>'[3]Lotti - campioni'!$F534</f>
        <v>45699</v>
      </c>
      <c r="C14" s="57" t="str">
        <f>'[3]Lotti - campioni'!$H534</f>
        <v>33 % vaschette / 33 % ipp-Hdpe / 33 % film C</v>
      </c>
      <c r="D14" s="52">
        <v>24.2</v>
      </c>
      <c r="E14" s="52">
        <v>5.3</v>
      </c>
      <c r="F14" s="52">
        <v>24</v>
      </c>
      <c r="G14" s="52">
        <v>32</v>
      </c>
      <c r="H14" s="59">
        <v>0.14000000000000001</v>
      </c>
      <c r="I14" s="52">
        <v>0.11</v>
      </c>
      <c r="J14" s="54">
        <v>0.39</v>
      </c>
      <c r="K14" s="54">
        <v>5.0000000000000001E-3</v>
      </c>
      <c r="L14" s="56"/>
      <c r="M14" s="56"/>
      <c r="O14" s="40"/>
    </row>
    <row r="15" spans="1:19" x14ac:dyDescent="0.25">
      <c r="A15" s="8">
        <v>6</v>
      </c>
      <c r="B15" s="57">
        <f>'[3]Lotti - campioni'!$F535</f>
        <v>45699</v>
      </c>
      <c r="C15" s="57" t="str">
        <f>'[3]Lotti - campioni'!$H535</f>
        <v>33 % vaschette / 33 % ipp-Hdpe / 33 % film C</v>
      </c>
      <c r="D15" s="52">
        <v>2.6</v>
      </c>
      <c r="E15" s="52">
        <v>3.2</v>
      </c>
      <c r="F15" s="52">
        <v>41</v>
      </c>
      <c r="G15" s="52">
        <v>42</v>
      </c>
      <c r="H15" s="59">
        <v>0.14000000000000001</v>
      </c>
      <c r="I15" s="52">
        <v>0.14000000000000001</v>
      </c>
      <c r="J15" s="54">
        <v>0.41</v>
      </c>
      <c r="K15" s="54">
        <v>5.0000000000000001E-3</v>
      </c>
      <c r="L15" s="56"/>
      <c r="M15" s="56"/>
      <c r="O15" s="40"/>
    </row>
    <row r="16" spans="1:19" x14ac:dyDescent="0.25">
      <c r="A16" s="8">
        <v>7</v>
      </c>
      <c r="B16" s="57">
        <f>'[3]Lotti - campioni'!$F536</f>
        <v>45700</v>
      </c>
      <c r="C16" s="57" t="str">
        <f>'[3]Lotti - campioni'!$H536</f>
        <v>33 % vaschette / 33 % ipp-Hdpe / 33 % film C</v>
      </c>
      <c r="D16" s="52">
        <v>3.2</v>
      </c>
      <c r="E16" s="52">
        <v>2.8</v>
      </c>
      <c r="F16" s="52">
        <v>41</v>
      </c>
      <c r="G16" s="52">
        <v>42</v>
      </c>
      <c r="H16" s="59">
        <v>7.0000000000000007E-2</v>
      </c>
      <c r="I16" s="52">
        <v>7.0000000000000007E-2</v>
      </c>
      <c r="J16" s="54">
        <v>0.37</v>
      </c>
      <c r="K16" s="54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campioni'!$F537</f>
        <v>45700</v>
      </c>
      <c r="C17" s="57" t="str">
        <f>'[3]Lotti - campioni'!$H537</f>
        <v>33 % vaschette / 33 % ipp-Hdpe / 33 % film C</v>
      </c>
      <c r="D17" s="52">
        <v>3.2</v>
      </c>
      <c r="E17" s="52">
        <v>3.5</v>
      </c>
      <c r="F17" s="52">
        <v>39</v>
      </c>
      <c r="G17" s="52">
        <v>40</v>
      </c>
      <c r="H17" s="59">
        <v>0.25</v>
      </c>
      <c r="I17" s="52">
        <v>0.25</v>
      </c>
      <c r="J17" s="54">
        <v>0.39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campioni'!$F538</f>
        <v>45701</v>
      </c>
      <c r="C18" s="57" t="str">
        <f>'[3]Lotti - campioni'!$H538</f>
        <v>75% tl / 25% fine</v>
      </c>
      <c r="D18" s="52">
        <v>21.6</v>
      </c>
      <c r="E18" s="52">
        <v>11.4</v>
      </c>
      <c r="F18" s="52">
        <v>23</v>
      </c>
      <c r="G18" s="52">
        <v>30</v>
      </c>
      <c r="H18" s="53">
        <v>1.29</v>
      </c>
      <c r="I18" s="52">
        <v>1.01</v>
      </c>
      <c r="J18" s="54">
        <v>0.41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campioni'!$F539</f>
        <v>45701</v>
      </c>
      <c r="C19" s="57" t="str">
        <f>'[3]Lotti - campioni'!$H539</f>
        <v>75% tl / 25% fine</v>
      </c>
      <c r="D19" s="52">
        <v>21</v>
      </c>
      <c r="E19" s="52">
        <v>8.1</v>
      </c>
      <c r="F19" s="52">
        <v>19</v>
      </c>
      <c r="G19" s="52">
        <v>25</v>
      </c>
      <c r="H19" s="53">
        <v>1.07</v>
      </c>
      <c r="I19" s="52">
        <v>0.85</v>
      </c>
      <c r="J19" s="54">
        <v>0.41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campioni'!$F540</f>
        <v>45702</v>
      </c>
      <c r="C20" s="57" t="str">
        <f>'[3]Lotti - campioni'!$H540</f>
        <v>33 % vaschette / 33 % ipp-Hdpe / 33 % film C</v>
      </c>
      <c r="D20" s="52">
        <v>0.9</v>
      </c>
      <c r="E20" s="52">
        <v>2.8</v>
      </c>
      <c r="F20" s="52">
        <v>39</v>
      </c>
      <c r="G20" s="52">
        <v>39</v>
      </c>
      <c r="H20" s="59">
        <v>0.2</v>
      </c>
      <c r="I20" s="52">
        <v>0.2</v>
      </c>
      <c r="J20" s="52">
        <v>0.45</v>
      </c>
      <c r="K20" s="52">
        <v>1.0999999999999999E-2</v>
      </c>
      <c r="L20" s="56"/>
      <c r="M20" s="56"/>
      <c r="O20" s="40"/>
    </row>
    <row r="21" spans="1:16" x14ac:dyDescent="0.25">
      <c r="A21" s="8">
        <v>12</v>
      </c>
      <c r="B21" s="57">
        <f>'[3]Lotti - campioni'!$F541</f>
        <v>45702</v>
      </c>
      <c r="C21" s="57" t="str">
        <f>'[3]Lotti - campioni'!$H541</f>
        <v>33 % vaschette / 33 % ipp-Hdpe / 33 % film C</v>
      </c>
      <c r="D21" s="52">
        <v>1.2</v>
      </c>
      <c r="E21" s="52">
        <v>3.4</v>
      </c>
      <c r="F21" s="52">
        <v>38</v>
      </c>
      <c r="G21" s="52">
        <v>38</v>
      </c>
      <c r="H21" s="59">
        <v>0.33</v>
      </c>
      <c r="I21" s="52">
        <v>0.31</v>
      </c>
      <c r="J21" s="52">
        <v>0.42</v>
      </c>
      <c r="K21" s="52">
        <v>1.0999999999999999E-2</v>
      </c>
      <c r="L21" s="56"/>
      <c r="M21" s="56"/>
      <c r="O21" s="40"/>
    </row>
    <row r="22" spans="1:16" x14ac:dyDescent="0.25">
      <c r="A22" s="8">
        <v>13</v>
      </c>
      <c r="B22" s="57">
        <f>'[3]Lotti - campioni'!$F542</f>
        <v>45705</v>
      </c>
      <c r="C22" s="57" t="str">
        <f>'[3]Lotti - campioni'!$H542</f>
        <v>33 % vaschette / 33 % ipp-Hdpe / 33 % film C</v>
      </c>
      <c r="D22" s="52">
        <v>1.4</v>
      </c>
      <c r="E22" s="52">
        <v>3.2</v>
      </c>
      <c r="F22" s="52">
        <v>39</v>
      </c>
      <c r="G22" s="52">
        <v>40</v>
      </c>
      <c r="H22" s="59">
        <v>0.23</v>
      </c>
      <c r="I22" s="52">
        <v>0.22</v>
      </c>
      <c r="J22" s="52">
        <v>0.44</v>
      </c>
      <c r="K22" s="52">
        <v>1.0999999999999999E-2</v>
      </c>
      <c r="L22" s="56"/>
      <c r="M22" s="56"/>
      <c r="O22" s="40"/>
    </row>
    <row r="23" spans="1:16" x14ac:dyDescent="0.25">
      <c r="A23" s="8">
        <v>14</v>
      </c>
      <c r="B23" s="57">
        <f>'[3]Lotti - campioni'!$F543</f>
        <v>45705</v>
      </c>
      <c r="C23" s="57" t="str">
        <f>'[3]Lotti - campioni'!$H543</f>
        <v>33 % vaschette / 33 % ipp-Hdpe / 33 % film C</v>
      </c>
      <c r="D23" s="52">
        <v>1.6</v>
      </c>
      <c r="E23" s="52">
        <v>3</v>
      </c>
      <c r="F23" s="52">
        <v>39</v>
      </c>
      <c r="G23" s="52">
        <v>40</v>
      </c>
      <c r="H23" s="59">
        <v>7.0000000000000007E-2</v>
      </c>
      <c r="I23" s="52">
        <v>7.0000000000000007E-2</v>
      </c>
      <c r="J23" s="52">
        <v>0.41</v>
      </c>
      <c r="K23" s="52">
        <v>0.01</v>
      </c>
      <c r="L23" s="56"/>
      <c r="M23" s="56"/>
      <c r="O23" s="40"/>
    </row>
    <row r="24" spans="1:16" x14ac:dyDescent="0.25">
      <c r="A24" s="8">
        <v>15</v>
      </c>
      <c r="B24" s="57">
        <f>'[3]Lotti - campioni'!$F544</f>
        <v>45705</v>
      </c>
      <c r="C24" s="57" t="str">
        <f>'[3]Lotti - campioni'!$H544</f>
        <v>33 % vaschette / 33 % ipp-Hdpe / 33 % film C</v>
      </c>
      <c r="D24" s="52">
        <v>1.4</v>
      </c>
      <c r="E24" s="52">
        <v>3.3</v>
      </c>
      <c r="F24" s="52">
        <v>34</v>
      </c>
      <c r="G24" s="52">
        <v>35</v>
      </c>
      <c r="H24" s="59">
        <v>0.22</v>
      </c>
      <c r="I24" s="52">
        <v>0.21</v>
      </c>
      <c r="J24" s="54">
        <v>0.41</v>
      </c>
      <c r="K24" s="52">
        <v>1.0999999999999999E-2</v>
      </c>
      <c r="L24" s="51"/>
      <c r="M24" s="56"/>
      <c r="O24" s="40"/>
    </row>
    <row r="25" spans="1:16" x14ac:dyDescent="0.25">
      <c r="A25" s="8">
        <v>16</v>
      </c>
      <c r="B25" s="57">
        <f>'[3]Lotti - campioni'!$F545</f>
        <v>45706</v>
      </c>
      <c r="C25" s="57" t="str">
        <f>'[3]Lotti - campioni'!$H545</f>
        <v>33 % vaschette / 33 % ipp-Hdpe / 33 % film C</v>
      </c>
      <c r="D25" s="52">
        <v>1.3</v>
      </c>
      <c r="E25" s="52">
        <v>3.8</v>
      </c>
      <c r="F25" s="52">
        <v>29</v>
      </c>
      <c r="G25" s="52">
        <v>30</v>
      </c>
      <c r="H25" s="59">
        <v>0.78</v>
      </c>
      <c r="I25" s="52">
        <v>0.77</v>
      </c>
      <c r="J25" s="54">
        <v>0.41</v>
      </c>
      <c r="K25" s="52">
        <v>8.0000000000000002E-3</v>
      </c>
      <c r="L25" s="51"/>
      <c r="M25" s="56"/>
      <c r="O25" s="40"/>
    </row>
    <row r="26" spans="1:16" x14ac:dyDescent="0.25">
      <c r="A26" s="8">
        <v>17</v>
      </c>
      <c r="B26" s="57">
        <f>'[3]Lotti - campioni'!$F546</f>
        <v>45706</v>
      </c>
      <c r="C26" s="57" t="str">
        <f>'[3]Lotti - campioni'!$H546</f>
        <v>33 % vaschette / 33 % ipp-Hdpe / 33 % film C</v>
      </c>
      <c r="D26" s="52">
        <v>0.7</v>
      </c>
      <c r="E26" s="52">
        <v>3.4</v>
      </c>
      <c r="F26" s="52">
        <v>39</v>
      </c>
      <c r="G26" s="52">
        <v>39</v>
      </c>
      <c r="H26" s="59">
        <v>0.14000000000000001</v>
      </c>
      <c r="I26" s="52">
        <v>0.13</v>
      </c>
      <c r="J26" s="54">
        <v>0.41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campioni'!$F547</f>
        <v>45706</v>
      </c>
      <c r="C27" s="57" t="str">
        <f>'[3]Lotti - campioni'!$H547</f>
        <v>75% tl / 25% fine</v>
      </c>
      <c r="D27" s="52">
        <v>21.9</v>
      </c>
      <c r="E27" s="52">
        <v>8.9</v>
      </c>
      <c r="F27" s="52">
        <v>22</v>
      </c>
      <c r="G27" s="52">
        <v>29</v>
      </c>
      <c r="H27" s="52">
        <v>0.67</v>
      </c>
      <c r="I27" s="52">
        <v>0.53</v>
      </c>
      <c r="J27" s="54">
        <v>0.41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campioni'!$F548</f>
        <v>45707</v>
      </c>
      <c r="C28" s="57" t="str">
        <f>'[3]Lotti - campioni'!$H548</f>
        <v>33 % vaschette / 33 % ipp-Hdpe / 33 % film C</v>
      </c>
      <c r="D28" s="52">
        <v>1.1000000000000001</v>
      </c>
      <c r="E28" s="52">
        <v>1.08</v>
      </c>
      <c r="F28" s="52">
        <v>35.1</v>
      </c>
      <c r="G28" s="52">
        <v>36</v>
      </c>
      <c r="H28" s="59">
        <v>0.19</v>
      </c>
      <c r="I28" s="52">
        <v>0.18</v>
      </c>
      <c r="J28" s="54">
        <v>0.41</v>
      </c>
      <c r="K28" s="52">
        <v>0.01</v>
      </c>
      <c r="M28" s="56"/>
      <c r="N28" s="17"/>
      <c r="O28" s="40"/>
    </row>
    <row r="29" spans="1:16" x14ac:dyDescent="0.25">
      <c r="A29" s="8">
        <v>20</v>
      </c>
      <c r="B29" s="57">
        <f>'[3]Lotti - campioni'!$F549</f>
        <v>45707</v>
      </c>
      <c r="C29" s="57" t="str">
        <f>'[3]Lotti - campioni'!$H549</f>
        <v>33 % vaschette / 33 % ipp-Hdpe / 33 % film C</v>
      </c>
      <c r="D29" s="52">
        <v>14.2</v>
      </c>
      <c r="E29" s="52">
        <v>6.5</v>
      </c>
      <c r="F29" s="52">
        <v>30.2</v>
      </c>
      <c r="G29" s="52">
        <v>35</v>
      </c>
      <c r="H29" s="59">
        <v>0.35</v>
      </c>
      <c r="I29" s="52">
        <v>0.3</v>
      </c>
      <c r="J29" s="54">
        <v>0.41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campioni'!$F550</f>
        <v>45707</v>
      </c>
      <c r="C30" s="57" t="str">
        <f>'[3]Lotti - campioni'!$H550</f>
        <v>33 % vaschette / 33 % ipp-Hdpe / 33 % film C</v>
      </c>
      <c r="D30" s="52">
        <v>1.8</v>
      </c>
      <c r="E30" s="52">
        <v>2.5</v>
      </c>
      <c r="F30" s="52">
        <v>33.1</v>
      </c>
      <c r="G30" s="52">
        <v>34</v>
      </c>
      <c r="H30" s="59">
        <v>0.18</v>
      </c>
      <c r="I30" s="52">
        <v>0.18</v>
      </c>
      <c r="J30" s="54">
        <v>0.41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campioni'!$F551</f>
        <v>45707</v>
      </c>
      <c r="C31" s="57" t="str">
        <f>'[3]Lotti - campioni'!$H551</f>
        <v>75% tl / 25% fine</v>
      </c>
      <c r="D31" s="52">
        <v>16.5</v>
      </c>
      <c r="E31" s="52">
        <v>8.9</v>
      </c>
      <c r="F31" s="52">
        <v>43.7</v>
      </c>
      <c r="G31" s="52">
        <v>53</v>
      </c>
      <c r="H31" s="59">
        <v>0.79</v>
      </c>
      <c r="I31" s="52">
        <v>0.66</v>
      </c>
      <c r="J31" s="54">
        <v>0.41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campioni'!$F552</f>
        <v>45708</v>
      </c>
      <c r="C32" s="57" t="str">
        <f>'[3]Lotti - campioni'!$H552</f>
        <v>33 % vaschette / 33 % ipp-Hdpe / 33 % film C</v>
      </c>
      <c r="D32" s="52">
        <v>1.1000000000000001</v>
      </c>
      <c r="E32" s="52">
        <v>6.3</v>
      </c>
      <c r="F32" s="52">
        <v>32.5</v>
      </c>
      <c r="G32" s="52">
        <v>33</v>
      </c>
      <c r="H32" s="59">
        <v>0.4</v>
      </c>
      <c r="I32" s="52">
        <v>0.4</v>
      </c>
      <c r="J32" s="54">
        <v>0.41</v>
      </c>
      <c r="K32" s="52">
        <v>8.9999999999999993E-3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campioni'!$F553</f>
        <v>45708</v>
      </c>
      <c r="C33" s="57" t="str">
        <f>'[3]Lotti - campioni'!$H553</f>
        <v>33 % vaschette / 33 % ipp-Hdpe / 33 % film C</v>
      </c>
      <c r="D33" s="52">
        <v>1.1000000000000001</v>
      </c>
      <c r="E33" s="52">
        <v>7</v>
      </c>
      <c r="F33" s="52">
        <v>30.9</v>
      </c>
      <c r="G33" s="52">
        <v>31</v>
      </c>
      <c r="H33" s="59">
        <v>0.85</v>
      </c>
      <c r="I33" s="52">
        <v>0.84</v>
      </c>
      <c r="J33" s="52">
        <v>0.59</v>
      </c>
      <c r="K33" s="52">
        <v>1.9E-2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6.8708333333333336</v>
      </c>
      <c r="E34" s="47">
        <f t="shared" ref="E34:K34" si="0">AVERAGE(E10:E33)</f>
        <v>4.8366666666666669</v>
      </c>
      <c r="F34" s="47">
        <f>AVERAGE(F10:F33)</f>
        <v>33.895833333333336</v>
      </c>
      <c r="G34" s="47">
        <f t="shared" si="0"/>
        <v>36.416666666666664</v>
      </c>
      <c r="H34" s="2">
        <f>AVERAGE(H10:H33)</f>
        <v>0.38500000000000001</v>
      </c>
      <c r="I34" s="2">
        <f t="shared" si="0"/>
        <v>0.34375000000000006</v>
      </c>
      <c r="J34" s="2">
        <f t="shared" si="0"/>
        <v>0.41625000000000006</v>
      </c>
      <c r="K34" s="31">
        <f t="shared" si="0"/>
        <v>7.2916666666666676E-3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4.8366666666666669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6.8708333333333336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33.895833333333336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36.416666666666664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0.38500000000000001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7.4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0.88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1.74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4.87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0.88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12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4.16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14.8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7.2916666666666676E-3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4.95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1.86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1.57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6.6000000000000003E-2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3816-1FEC-43C2-9C9C-7B95B2EE3248}">
  <dimension ref="A1:P77"/>
  <sheetViews>
    <sheetView zoomScale="85" zoomScaleNormal="85" workbookViewId="0">
      <selection activeCell="J13" sqref="J13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/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4</v>
      </c>
      <c r="C6" s="13"/>
      <c r="O6" s="5"/>
    </row>
    <row r="7" spans="1:16" x14ac:dyDescent="0.25">
      <c r="A7" s="6" t="s">
        <v>7</v>
      </c>
      <c r="B7" s="45">
        <v>1101.92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campioni'!$F554</f>
        <v>45708</v>
      </c>
      <c r="C10" s="57" t="str">
        <f>'[3]Lotti - campioni'!$H554</f>
        <v>33 % vaschette / 33 % ipp-Hdpe / 33 % film C</v>
      </c>
      <c r="D10" s="52">
        <v>2.4</v>
      </c>
      <c r="E10" s="52">
        <v>1.31</v>
      </c>
      <c r="F10" s="61">
        <v>30.9</v>
      </c>
      <c r="G10" s="58">
        <v>32</v>
      </c>
      <c r="H10" s="59">
        <v>0.47</v>
      </c>
      <c r="I10" s="52">
        <v>0.45</v>
      </c>
      <c r="J10" s="52">
        <v>0.04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campioni'!$F555</f>
        <v>45709</v>
      </c>
      <c r="C11" s="57" t="str">
        <f>'[3]Lotti - campioni'!$H555</f>
        <v>33 % vaschette / 33 % ipp-Hdpe / 33 % film C</v>
      </c>
      <c r="D11" s="52">
        <v>1.1000000000000001</v>
      </c>
      <c r="E11" s="52">
        <v>7.7</v>
      </c>
      <c r="F11" s="61">
        <v>34.299999999999997</v>
      </c>
      <c r="G11" s="58">
        <v>35</v>
      </c>
      <c r="H11" s="59">
        <v>0.5</v>
      </c>
      <c r="I11" s="52">
        <v>0.49</v>
      </c>
      <c r="J11" s="52">
        <v>0.66</v>
      </c>
      <c r="K11" s="52">
        <v>1.9E-2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campioni'!$F556</f>
        <v>45709</v>
      </c>
      <c r="C12" s="57" t="str">
        <f>'[3]Lotti - campioni'!$H556</f>
        <v>33 % vaschette / 33 % ipp-Hdpe / 33 % film C</v>
      </c>
      <c r="D12" s="52">
        <v>1.1000000000000001</v>
      </c>
      <c r="E12" s="52">
        <v>3.28</v>
      </c>
      <c r="F12" s="61">
        <v>33.200000000000003</v>
      </c>
      <c r="G12" s="58">
        <v>34</v>
      </c>
      <c r="H12" s="59">
        <v>1.61E-2</v>
      </c>
      <c r="I12" s="52">
        <v>1.5900000000000001E-2</v>
      </c>
      <c r="J12" s="52">
        <v>0.52</v>
      </c>
      <c r="K12" s="52">
        <v>1.4999999999999999E-2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campioni'!$F557</f>
        <v>45709</v>
      </c>
      <c r="C13" s="57" t="str">
        <f>'[3]Lotti - campioni'!$H557</f>
        <v>33 % vaschette / 33 % ipp-Hdpe / 33 % film C</v>
      </c>
      <c r="D13" s="52">
        <v>1.3</v>
      </c>
      <c r="E13" s="52">
        <v>3.77</v>
      </c>
      <c r="F13" s="61">
        <v>35.6</v>
      </c>
      <c r="G13" s="58">
        <v>36</v>
      </c>
      <c r="H13" s="59">
        <v>0.31</v>
      </c>
      <c r="I13" s="52">
        <v>0.31</v>
      </c>
      <c r="J13" s="52">
        <v>0.37</v>
      </c>
      <c r="K13" s="52">
        <v>0.01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campioni'!$F558</f>
        <v>45712</v>
      </c>
      <c r="C14" s="57" t="str">
        <f>'[3]Lotti - campioni'!$H558</f>
        <v>33 % vaschette / 33 % ipp-Hdpe / 33 % film C</v>
      </c>
      <c r="D14" s="52">
        <v>1.5</v>
      </c>
      <c r="E14" s="52">
        <v>12.3</v>
      </c>
      <c r="F14" s="52">
        <v>29</v>
      </c>
      <c r="G14" s="52">
        <v>29.5</v>
      </c>
      <c r="H14" s="59">
        <v>0.22</v>
      </c>
      <c r="I14" s="52">
        <v>0.21</v>
      </c>
      <c r="J14" s="54">
        <v>0.32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campioni'!$F559</f>
        <v>45712</v>
      </c>
      <c r="C15" s="57" t="str">
        <f>'[3]Lotti - campioni'!$H559</f>
        <v>33 % vaschette / 33 % ipp-Hdpe / 33 % film C</v>
      </c>
      <c r="D15" s="52">
        <v>0.6</v>
      </c>
      <c r="E15" s="52">
        <v>17.8</v>
      </c>
      <c r="F15" s="52">
        <v>26.3</v>
      </c>
      <c r="G15" s="52">
        <v>26.5</v>
      </c>
      <c r="H15" s="59">
        <v>0.61</v>
      </c>
      <c r="I15" s="52">
        <v>0.6</v>
      </c>
      <c r="J15" s="54">
        <v>0.32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campioni'!$F560</f>
        <v>45712</v>
      </c>
      <c r="C16" s="57" t="str">
        <f>'[3]Lotti - campioni'!$H560</f>
        <v>33 % vaschette / 33 % ipp-Hdpe / 33 % film C</v>
      </c>
      <c r="D16" s="52">
        <v>1.9</v>
      </c>
      <c r="E16" s="52">
        <v>9.9</v>
      </c>
      <c r="F16" s="52">
        <v>30.3</v>
      </c>
      <c r="G16" s="52">
        <v>30.9</v>
      </c>
      <c r="H16" s="59">
        <v>0.43</v>
      </c>
      <c r="I16" s="52">
        <v>0.42</v>
      </c>
      <c r="J16" s="52">
        <v>0.81</v>
      </c>
      <c r="K16" s="52">
        <v>2.5999999999999999E-2</v>
      </c>
      <c r="L16" s="56"/>
      <c r="M16" s="56"/>
      <c r="O16" s="40"/>
    </row>
    <row r="17" spans="1:16" x14ac:dyDescent="0.25">
      <c r="A17" s="8">
        <v>8</v>
      </c>
      <c r="B17" s="57">
        <f>'[3]Lotti - campioni'!$F561</f>
        <v>45713</v>
      </c>
      <c r="C17" s="57" t="str">
        <f>'[3]Lotti - campioni'!$H561</f>
        <v>33 % vaschette / 33 % ipp-Hdpe / 33 % film C</v>
      </c>
      <c r="D17" s="52">
        <v>1.7</v>
      </c>
      <c r="E17" s="52">
        <v>7.5</v>
      </c>
      <c r="F17" s="52">
        <v>28.2</v>
      </c>
      <c r="G17" s="52">
        <v>29</v>
      </c>
      <c r="H17" s="59">
        <v>0.66</v>
      </c>
      <c r="I17" s="52">
        <v>0.65</v>
      </c>
      <c r="J17" s="52">
        <v>0.98</v>
      </c>
      <c r="K17" s="59">
        <v>0.73299999999999998</v>
      </c>
      <c r="L17" s="56"/>
      <c r="M17" s="56"/>
      <c r="O17" s="40"/>
    </row>
    <row r="18" spans="1:16" x14ac:dyDescent="0.25">
      <c r="A18" s="8">
        <v>9</v>
      </c>
      <c r="B18" s="57">
        <f>'[3]Lotti - campioni'!$F562</f>
        <v>45713</v>
      </c>
      <c r="C18" s="57" t="str">
        <f>'[3]Lotti - campioni'!$H562</f>
        <v>33 % vaschette / 33 % ipp-Hdpe / 33 % film C</v>
      </c>
      <c r="D18" s="52">
        <v>1.5</v>
      </c>
      <c r="E18" s="52">
        <v>5.0999999999999996</v>
      </c>
      <c r="F18" s="52">
        <v>26.5</v>
      </c>
      <c r="G18" s="52">
        <v>27</v>
      </c>
      <c r="H18" s="59">
        <v>0.59</v>
      </c>
      <c r="I18" s="52">
        <v>0.57999999999999996</v>
      </c>
      <c r="J18" s="52">
        <v>0.67</v>
      </c>
      <c r="K18" s="52">
        <v>2.5000000000000001E-2</v>
      </c>
      <c r="L18" s="56"/>
      <c r="M18" s="56"/>
      <c r="O18" s="40"/>
    </row>
    <row r="19" spans="1:16" x14ac:dyDescent="0.25">
      <c r="A19" s="8">
        <v>10</v>
      </c>
      <c r="B19" s="57">
        <f>'[3]Lotti - campioni'!$F563</f>
        <v>45713</v>
      </c>
      <c r="C19" s="57" t="str">
        <f>'[3]Lotti - campioni'!$H563</f>
        <v>33 % vaschette / 33 % ipp-Hdpe / 33 % film C</v>
      </c>
      <c r="D19" s="52">
        <v>2</v>
      </c>
      <c r="E19" s="52">
        <v>5.0999999999999996</v>
      </c>
      <c r="F19" s="52">
        <v>32.700000000000003</v>
      </c>
      <c r="G19" s="52">
        <v>33</v>
      </c>
      <c r="H19" s="53">
        <v>1.49</v>
      </c>
      <c r="I19" s="52">
        <v>1.46</v>
      </c>
      <c r="J19" s="52">
        <v>0.49</v>
      </c>
      <c r="K19" s="52">
        <v>1.4999999999999999E-2</v>
      </c>
      <c r="L19" s="56"/>
      <c r="M19" s="56"/>
      <c r="O19" s="40"/>
    </row>
    <row r="20" spans="1:16" x14ac:dyDescent="0.25">
      <c r="A20" s="8">
        <v>11</v>
      </c>
      <c r="B20" s="57" t="str">
        <f>'[3]Lotti - campioni'!$F564</f>
        <v>26/02/225</v>
      </c>
      <c r="C20" s="57" t="str">
        <f>'[3]Lotti - campioni'!$H564</f>
        <v>33 % vaschette / 33 % ipp-Hdpe / 33 % film C</v>
      </c>
      <c r="D20" s="52">
        <v>1.3</v>
      </c>
      <c r="E20" s="52">
        <v>4.7</v>
      </c>
      <c r="F20" s="52">
        <v>35.799999999999997</v>
      </c>
      <c r="G20" s="52">
        <v>36</v>
      </c>
      <c r="H20" s="59">
        <v>0.19</v>
      </c>
      <c r="I20" s="52">
        <v>0.19</v>
      </c>
      <c r="J20" s="54">
        <v>0.32</v>
      </c>
      <c r="K20" s="52">
        <v>7.0000000000000001E-3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campioni'!$F565</f>
        <v>45714</v>
      </c>
      <c r="C21" s="57" t="str">
        <f>'[3]Lotti - campioni'!$H565</f>
        <v>33 % vaschette / 33 % ipp-Hdpe / 33 % film C</v>
      </c>
      <c r="D21" s="52">
        <v>4.0999999999999996</v>
      </c>
      <c r="E21" s="52">
        <v>6.4</v>
      </c>
      <c r="F21" s="52">
        <v>29.1</v>
      </c>
      <c r="G21" s="52">
        <v>30</v>
      </c>
      <c r="H21" s="59">
        <v>0.21</v>
      </c>
      <c r="I21" s="52">
        <v>0.2</v>
      </c>
      <c r="J21" s="52">
        <v>0.52</v>
      </c>
      <c r="K21" s="52">
        <v>1.7000000000000001E-2</v>
      </c>
      <c r="L21" s="56"/>
      <c r="M21" s="56"/>
      <c r="O21" s="40"/>
    </row>
    <row r="22" spans="1:16" x14ac:dyDescent="0.25">
      <c r="A22" s="8">
        <v>13</v>
      </c>
      <c r="B22" s="57">
        <f>'[3]Lotti - campioni'!$F566</f>
        <v>45714</v>
      </c>
      <c r="C22" s="57" t="str">
        <f>'[3]Lotti - campioni'!$H566</f>
        <v>33 % vaschette / 33 % ipp-Hdpe / 33 % film C</v>
      </c>
      <c r="D22" s="52">
        <v>18.899999999999999</v>
      </c>
      <c r="E22" s="52">
        <v>5.0999999999999996</v>
      </c>
      <c r="F22" s="52">
        <v>28.3</v>
      </c>
      <c r="G22" s="52">
        <v>35</v>
      </c>
      <c r="H22" s="59">
        <v>0.83</v>
      </c>
      <c r="I22" s="52">
        <v>0.67</v>
      </c>
      <c r="J22" s="52">
        <v>0.44</v>
      </c>
      <c r="K22" s="52">
        <v>1.2999999999999999E-2</v>
      </c>
      <c r="L22" s="56"/>
      <c r="M22" s="56"/>
      <c r="O22" s="40"/>
    </row>
    <row r="23" spans="1:16" x14ac:dyDescent="0.25">
      <c r="A23" s="8">
        <v>14</v>
      </c>
      <c r="B23" s="57">
        <f>'[3]Lotti - campioni'!$F567</f>
        <v>45715</v>
      </c>
      <c r="C23" s="57" t="str">
        <f>'[3]Lotti - campioni'!$H567</f>
        <v>33 % vaschette / 33 % ipp-Hdpe / 33 % film C</v>
      </c>
      <c r="D23" s="52">
        <v>1.6</v>
      </c>
      <c r="E23" s="52">
        <v>6.5</v>
      </c>
      <c r="F23" s="52">
        <v>33.700000000000003</v>
      </c>
      <c r="G23" s="52">
        <v>34</v>
      </c>
      <c r="H23" s="59">
        <v>0.93</v>
      </c>
      <c r="I23" s="52">
        <v>0.92</v>
      </c>
      <c r="J23" s="52">
        <v>0.61</v>
      </c>
      <c r="K23" s="52">
        <v>1.7999999999999999E-2</v>
      </c>
      <c r="L23" s="56"/>
      <c r="M23" s="56"/>
      <c r="O23" s="40"/>
    </row>
    <row r="24" spans="1:16" x14ac:dyDescent="0.25">
      <c r="A24" s="8">
        <v>15</v>
      </c>
      <c r="B24" s="57">
        <f>'[3]Lotti - campioni'!$F568</f>
        <v>45715</v>
      </c>
      <c r="C24" s="57" t="str">
        <f>'[3]Lotti - campioni'!$H568</f>
        <v>33 % vaschette / 33 % ipp-Hdpe / 33 % film C</v>
      </c>
      <c r="D24" s="52">
        <v>1</v>
      </c>
      <c r="E24" s="52">
        <v>4.0999999999999996</v>
      </c>
      <c r="F24" s="52">
        <v>35.9</v>
      </c>
      <c r="G24" s="52">
        <v>36</v>
      </c>
      <c r="H24" s="59">
        <v>0.37</v>
      </c>
      <c r="I24" s="52">
        <v>0.37</v>
      </c>
      <c r="J24" s="54">
        <v>0.57999999999999996</v>
      </c>
      <c r="K24" s="52">
        <v>1.6E-2</v>
      </c>
      <c r="L24" s="51"/>
      <c r="M24" s="56"/>
      <c r="O24" s="40"/>
    </row>
    <row r="25" spans="1:16" x14ac:dyDescent="0.25">
      <c r="A25" s="8">
        <v>16</v>
      </c>
      <c r="B25" s="57">
        <f>'[3]Lotti - campioni'!$F569</f>
        <v>45715</v>
      </c>
      <c r="C25" s="57" t="str">
        <f>'[3]Lotti - campioni'!$H569</f>
        <v>33 % vaschette / 33 % ipp-Hdpe / 33 % film C</v>
      </c>
      <c r="D25" s="52">
        <v>1.2</v>
      </c>
      <c r="E25" s="52">
        <v>7.7</v>
      </c>
      <c r="F25" s="52">
        <v>28.6</v>
      </c>
      <c r="G25" s="52">
        <v>29</v>
      </c>
      <c r="H25" s="59">
        <v>0.41</v>
      </c>
      <c r="I25" s="52">
        <v>0.4</v>
      </c>
      <c r="J25" s="54">
        <v>0.56000000000000005</v>
      </c>
      <c r="K25" s="52">
        <v>1.9E-2</v>
      </c>
      <c r="L25" s="51"/>
      <c r="M25" s="56"/>
      <c r="O25" s="40"/>
    </row>
    <row r="26" spans="1:16" x14ac:dyDescent="0.25">
      <c r="A26" s="8">
        <v>17</v>
      </c>
      <c r="B26" s="57">
        <f>'[3]Lotti - campioni'!$F570</f>
        <v>45716</v>
      </c>
      <c r="C26" s="57" t="str">
        <f>'[3]Lotti - campioni'!$H570</f>
        <v>33 % vaschette / 33 % ipp-Hdpe / 33 % film C</v>
      </c>
      <c r="D26" s="52">
        <v>1.5</v>
      </c>
      <c r="E26" s="52">
        <v>4.5</v>
      </c>
      <c r="F26" s="52">
        <v>31.5</v>
      </c>
      <c r="G26" s="52">
        <v>32</v>
      </c>
      <c r="H26" s="59">
        <v>0.68</v>
      </c>
      <c r="I26" s="52">
        <v>0.67</v>
      </c>
      <c r="J26" s="54">
        <v>0.32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campioni'!$F571</f>
        <v>45716</v>
      </c>
      <c r="C27" s="57" t="str">
        <f>'[3]Lotti - campioni'!$H571</f>
        <v>33 % vaschette / 33 % ipp-Hdpe / 33 % film C</v>
      </c>
      <c r="D27" s="52">
        <v>2.1</v>
      </c>
      <c r="E27" s="52">
        <v>3.27</v>
      </c>
      <c r="F27" s="52">
        <v>33.299999999999997</v>
      </c>
      <c r="G27" s="52">
        <v>34</v>
      </c>
      <c r="H27" s="52">
        <v>0.27</v>
      </c>
      <c r="I27" s="52">
        <v>0.27</v>
      </c>
      <c r="J27" s="54">
        <v>0.32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campioni'!$F572</f>
        <v>45716</v>
      </c>
      <c r="C28" s="57" t="str">
        <f>'[3]Lotti - campioni'!$H572</f>
        <v>33 % vaschette / 33 % ipp-Hdpe / 33 % film C</v>
      </c>
      <c r="D28" s="52">
        <v>1.5</v>
      </c>
      <c r="E28" s="52">
        <v>3.7</v>
      </c>
      <c r="F28" s="52">
        <v>36.5</v>
      </c>
      <c r="G28" s="52">
        <v>37</v>
      </c>
      <c r="H28" s="59">
        <v>0.57999999999999996</v>
      </c>
      <c r="I28" s="52">
        <v>0.56999999999999995</v>
      </c>
      <c r="J28" s="54">
        <v>0.32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campioni'!$F573</f>
        <v>45719</v>
      </c>
      <c r="C29" s="57" t="str">
        <f>'[3]Lotti - campioni'!$H573</f>
        <v>33 % vaschette / 33 % ipp-Hdpe / 33 % film C</v>
      </c>
      <c r="D29" s="52">
        <v>0.6</v>
      </c>
      <c r="E29" s="52">
        <v>4.7</v>
      </c>
      <c r="F29" s="52">
        <v>37</v>
      </c>
      <c r="G29" s="52">
        <v>37</v>
      </c>
      <c r="H29" s="59">
        <v>0.34</v>
      </c>
      <c r="I29" s="52">
        <v>0.34</v>
      </c>
      <c r="J29" s="54">
        <v>0.32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campioni'!$F574</f>
        <v>45719</v>
      </c>
      <c r="C30" s="57" t="str">
        <f>'[3]Lotti - campioni'!$H574</f>
        <v>33 % vaschette / 33 % ipp-Hdpe / 33 % film C</v>
      </c>
      <c r="D30" s="52">
        <v>0.8</v>
      </c>
      <c r="E30" s="52">
        <v>3.41</v>
      </c>
      <c r="F30" s="52">
        <v>29.9</v>
      </c>
      <c r="G30" s="52">
        <v>30</v>
      </c>
      <c r="H30" s="59">
        <v>0.46</v>
      </c>
      <c r="I30" s="52">
        <v>0.46</v>
      </c>
      <c r="J30" s="54">
        <v>0.32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campioni'!$F575</f>
        <v>45720</v>
      </c>
      <c r="C31" s="57" t="str">
        <f>'[3]Lotti - campioni'!$H575</f>
        <v>33 % vaschette / 33 % ipp-Hdpe / 33 % film C</v>
      </c>
      <c r="D31" s="52">
        <v>0.5</v>
      </c>
      <c r="E31" s="52">
        <v>4</v>
      </c>
      <c r="F31" s="52">
        <v>32.6</v>
      </c>
      <c r="G31" s="52">
        <v>33</v>
      </c>
      <c r="H31" s="59">
        <v>0.35</v>
      </c>
      <c r="I31" s="52">
        <v>0.35</v>
      </c>
      <c r="J31" s="54">
        <v>0.32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campioni'!$F576</f>
        <v>45720</v>
      </c>
      <c r="C32" s="57" t="str">
        <f>'[3]Lotti - campioni'!$H576</f>
        <v>33 % vaschette / 33 % ipp-Hdpe / 33 % film C</v>
      </c>
      <c r="D32" s="52">
        <v>0.5</v>
      </c>
      <c r="E32" s="52">
        <v>5.2</v>
      </c>
      <c r="F32" s="52">
        <v>32.6</v>
      </c>
      <c r="G32" s="52">
        <v>33</v>
      </c>
      <c r="H32" s="59">
        <v>0.42</v>
      </c>
      <c r="I32" s="52">
        <v>0.42</v>
      </c>
      <c r="J32" s="52">
        <v>0.97</v>
      </c>
      <c r="K32" s="52">
        <v>0.03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campioni'!$F577</f>
        <v>45721</v>
      </c>
      <c r="C33" s="57" t="str">
        <f>'[3]Lotti - campioni'!$H577</f>
        <v>33 % vaschette / 33 % ipp-Hdpe / 33 % film C</v>
      </c>
      <c r="D33" s="52">
        <v>0.7</v>
      </c>
      <c r="E33" s="52">
        <v>5.2</v>
      </c>
      <c r="F33" s="52">
        <v>33.700000000000003</v>
      </c>
      <c r="G33" s="52">
        <v>34</v>
      </c>
      <c r="H33" s="59">
        <v>0.219</v>
      </c>
      <c r="I33" s="52">
        <v>0.214</v>
      </c>
      <c r="J33" s="52">
        <v>0.4</v>
      </c>
      <c r="K33" s="52">
        <v>1.2E-2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2.1416666666666671</v>
      </c>
      <c r="E34" s="47">
        <f t="shared" ref="E34:K34" si="0">AVERAGE(E10:E33)</f>
        <v>5.926666666666665</v>
      </c>
      <c r="F34" s="47">
        <f>AVERAGE(F10:F33)</f>
        <v>31.895833333333339</v>
      </c>
      <c r="G34" s="47">
        <f t="shared" si="0"/>
        <v>32.62083333333333</v>
      </c>
      <c r="H34" s="2">
        <f>AVERAGE(H10:H33)</f>
        <v>0.48146249999999996</v>
      </c>
      <c r="I34" s="2">
        <f t="shared" si="0"/>
        <v>0.46791250000000012</v>
      </c>
      <c r="J34" s="2">
        <f t="shared" si="0"/>
        <v>0.47916666666666691</v>
      </c>
      <c r="K34" s="31">
        <f t="shared" si="0"/>
        <v>4.2500000000000003E-2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5.926666666666665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2.1416666666666671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31.895833333333339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32.62083333333333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0.48146249999999996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33">
        <v>0.38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0.78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0.34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7.3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2.4300000000000002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31.1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10.6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39.700000000000003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4.2500000000000003E-2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9.3000000000000007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10">
        <v>0.14000000000000001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2.67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4.2789999999999999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9.7000000000000003E-2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739A-548D-4A8E-85D4-F19DF49E24E8}">
  <dimension ref="A1:P77"/>
  <sheetViews>
    <sheetView topLeftCell="A2" zoomScale="85" zoomScaleNormal="85" workbookViewId="0">
      <selection activeCell="R12" sqref="R12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5</v>
      </c>
      <c r="C6" s="13"/>
      <c r="O6" s="5"/>
    </row>
    <row r="7" spans="1:16" x14ac:dyDescent="0.25">
      <c r="A7" s="6" t="s">
        <v>7</v>
      </c>
      <c r="B7" s="45">
        <v>1351.04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campioni'!$F578</f>
        <v>45722</v>
      </c>
      <c r="C10" s="57" t="str">
        <f>'[3]Lotti - campioni'!$H578</f>
        <v>33 % vaschette / 33 % ipp-Hdpe / 33 % film C</v>
      </c>
      <c r="D10" s="52">
        <v>0.8</v>
      </c>
      <c r="E10" s="52">
        <v>3.68</v>
      </c>
      <c r="F10" s="61">
        <v>29.7</v>
      </c>
      <c r="G10" s="58">
        <v>30</v>
      </c>
      <c r="H10" s="59">
        <v>0.35</v>
      </c>
      <c r="I10" s="52">
        <v>0.34</v>
      </c>
      <c r="J10" s="54">
        <v>0.35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campioni'!$F579</f>
        <v>45722</v>
      </c>
      <c r="C11" s="57" t="str">
        <f>'[3]Lotti - campioni'!$H579</f>
        <v>33 % vaschette / 33 % ipp-Hdpe / 33 % film C</v>
      </c>
      <c r="D11" s="52">
        <v>11.9</v>
      </c>
      <c r="E11" s="52">
        <v>10.1</v>
      </c>
      <c r="F11" s="61">
        <v>22.8</v>
      </c>
      <c r="G11" s="58">
        <v>26</v>
      </c>
      <c r="H11" s="59">
        <v>0.9</v>
      </c>
      <c r="I11" s="52">
        <v>0.79</v>
      </c>
      <c r="J11" s="54">
        <v>0.4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campioni'!$F580</f>
        <v>45723</v>
      </c>
      <c r="C12" s="57" t="str">
        <f>'[3]Lotti - campioni'!$H580</f>
        <v>33 % vaschette / 33 % ipp-Hdpe / 33 % film C</v>
      </c>
      <c r="D12" s="52">
        <v>0.8</v>
      </c>
      <c r="E12" s="52">
        <v>4.7</v>
      </c>
      <c r="F12" s="61">
        <v>32.9</v>
      </c>
      <c r="G12" s="58">
        <v>33</v>
      </c>
      <c r="H12" s="59">
        <v>0.43</v>
      </c>
      <c r="I12" s="52">
        <v>0.42</v>
      </c>
      <c r="J12" s="54">
        <v>0.82</v>
      </c>
      <c r="K12" s="54">
        <v>1.9E-2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campioni'!$F581</f>
        <v>45723</v>
      </c>
      <c r="C13" s="57" t="str">
        <f>'[3]Lotti - campioni'!$H581</f>
        <v>33 % vaschette / 33 % ipp-Hdpe / 33 % film C</v>
      </c>
      <c r="D13" s="52">
        <v>1.2</v>
      </c>
      <c r="E13" s="52">
        <v>12.2</v>
      </c>
      <c r="F13" s="61">
        <v>30.5</v>
      </c>
      <c r="G13" s="58">
        <v>31</v>
      </c>
      <c r="H13" s="59">
        <v>0.77</v>
      </c>
      <c r="I13" s="52">
        <v>0.75</v>
      </c>
      <c r="J13" s="54">
        <v>0.77</v>
      </c>
      <c r="K13" s="54">
        <v>6.0000000000000001E-3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campioni'!$F582</f>
        <v>45726</v>
      </c>
      <c r="C14" s="57" t="str">
        <f>'[3]Lotti - campioni'!$H582</f>
        <v>33 % vaschette / 33 % ipp-Hdpe / 33 % film C</v>
      </c>
      <c r="D14" s="52">
        <v>1</v>
      </c>
      <c r="E14" s="52">
        <v>10.3</v>
      </c>
      <c r="F14" s="52">
        <v>29.2</v>
      </c>
      <c r="G14" s="52">
        <v>29</v>
      </c>
      <c r="H14" s="59">
        <v>0.43</v>
      </c>
      <c r="I14" s="52">
        <v>0.43</v>
      </c>
      <c r="J14" s="52">
        <v>0.53</v>
      </c>
      <c r="K14" s="52">
        <v>1.7999999999999999E-2</v>
      </c>
      <c r="L14" s="56"/>
      <c r="M14" s="56"/>
      <c r="O14" s="40"/>
    </row>
    <row r="15" spans="1:16" x14ac:dyDescent="0.25">
      <c r="A15" s="8">
        <v>6</v>
      </c>
      <c r="B15" s="57">
        <f>'[3]Lotti - campioni'!$F583</f>
        <v>45726</v>
      </c>
      <c r="C15" s="57" t="str">
        <f>'[3]Lotti - campioni'!$H583</f>
        <v>33 % vaschette / 33 % ipp-Hdpe / 33 % film C</v>
      </c>
      <c r="D15" s="52">
        <v>1.3</v>
      </c>
      <c r="E15" s="52">
        <v>6.1</v>
      </c>
      <c r="F15" s="52">
        <v>32.4</v>
      </c>
      <c r="G15" s="52">
        <v>33</v>
      </c>
      <c r="H15" s="59">
        <v>0.48</v>
      </c>
      <c r="I15" s="52">
        <v>0.47</v>
      </c>
      <c r="J15" s="54">
        <v>0.41</v>
      </c>
      <c r="K15" s="52">
        <v>1.2E-2</v>
      </c>
      <c r="L15" s="56"/>
      <c r="M15" s="56"/>
      <c r="O15" s="40"/>
    </row>
    <row r="16" spans="1:16" x14ac:dyDescent="0.25">
      <c r="A16" s="8">
        <v>7</v>
      </c>
      <c r="B16" s="57">
        <f>'[3]Lotti - campioni'!$F584</f>
        <v>45727</v>
      </c>
      <c r="C16" s="57" t="str">
        <f>'[3]Lotti - campioni'!$H584</f>
        <v>33 % vaschette / 33 % ipp-Hdpe / 33 % film C</v>
      </c>
      <c r="D16" s="52">
        <v>1.1000000000000001</v>
      </c>
      <c r="E16" s="52">
        <v>9.1999999999999993</v>
      </c>
      <c r="F16" s="52">
        <v>30</v>
      </c>
      <c r="G16" s="52">
        <v>30</v>
      </c>
      <c r="H16" s="59">
        <v>0.4</v>
      </c>
      <c r="I16" s="52">
        <v>0.39</v>
      </c>
      <c r="J16" s="52">
        <v>0.4</v>
      </c>
      <c r="K16" s="52">
        <v>1.2999999999999999E-2</v>
      </c>
      <c r="L16" s="56"/>
      <c r="M16" s="56"/>
      <c r="O16" s="40"/>
    </row>
    <row r="17" spans="1:16" x14ac:dyDescent="0.25">
      <c r="A17" s="8">
        <v>8</v>
      </c>
      <c r="B17" s="57">
        <f>'[3]Lotti - campioni'!$F585</f>
        <v>45727</v>
      </c>
      <c r="C17" s="57" t="str">
        <f>'[3]Lotti - campioni'!$H585</f>
        <v>33 % vaschette / 33 % ipp-Hdpe / 33 % film C</v>
      </c>
      <c r="D17" s="52">
        <v>1.3</v>
      </c>
      <c r="E17" s="52">
        <v>8.1</v>
      </c>
      <c r="F17" s="52">
        <v>27</v>
      </c>
      <c r="G17" s="52">
        <v>27</v>
      </c>
      <c r="H17" s="59">
        <v>0.49</v>
      </c>
      <c r="I17" s="52">
        <v>0.49</v>
      </c>
      <c r="J17" s="54">
        <v>0.41</v>
      </c>
      <c r="K17" s="59">
        <v>1.4999999999999999E-2</v>
      </c>
      <c r="L17" s="56"/>
      <c r="M17" s="56"/>
      <c r="O17" s="40"/>
    </row>
    <row r="18" spans="1:16" x14ac:dyDescent="0.25">
      <c r="A18" s="8">
        <v>9</v>
      </c>
      <c r="B18" s="57">
        <f>'[3]Lotti - campioni'!$F586</f>
        <v>45728</v>
      </c>
      <c r="C18" s="57" t="str">
        <f>'[3]Lotti - campioni'!$H586</f>
        <v>40 % tl / 40 % fine / 20% rcy</v>
      </c>
      <c r="D18" s="52">
        <v>11</v>
      </c>
      <c r="E18" s="52">
        <v>13.4</v>
      </c>
      <c r="F18" s="52">
        <v>24.7</v>
      </c>
      <c r="G18" s="52">
        <v>28</v>
      </c>
      <c r="H18" s="59">
        <v>0.51</v>
      </c>
      <c r="I18" s="52">
        <v>0.46</v>
      </c>
      <c r="J18" s="54">
        <v>0.41</v>
      </c>
      <c r="K18" s="52">
        <v>8.9999999999999993E-3</v>
      </c>
      <c r="L18" s="56"/>
      <c r="M18" s="56"/>
      <c r="O18" s="40"/>
    </row>
    <row r="19" spans="1:16" x14ac:dyDescent="0.25">
      <c r="A19" s="8">
        <v>10</v>
      </c>
      <c r="B19" s="57">
        <f>'[3]Lotti - campioni'!$F587</f>
        <v>45728</v>
      </c>
      <c r="C19" s="57" t="str">
        <f>'[3]Lotti - campioni'!$H587</f>
        <v>40 % tl / 40 % fine / 20% rcy</v>
      </c>
      <c r="D19" s="52">
        <v>14.3</v>
      </c>
      <c r="E19" s="52">
        <v>10.3</v>
      </c>
      <c r="F19" s="52">
        <v>16.399999999999999</v>
      </c>
      <c r="G19" s="52">
        <v>19</v>
      </c>
      <c r="H19" s="59">
        <v>0.61</v>
      </c>
      <c r="I19" s="52">
        <v>0.52</v>
      </c>
      <c r="J19" s="54">
        <v>0.41</v>
      </c>
      <c r="K19" s="52">
        <v>1.6E-2</v>
      </c>
      <c r="L19" s="56"/>
      <c r="M19" s="56"/>
      <c r="O19" s="40"/>
    </row>
    <row r="20" spans="1:16" x14ac:dyDescent="0.25">
      <c r="A20" s="8">
        <v>11</v>
      </c>
      <c r="B20" s="57">
        <f>'[3]Lotti - campioni'!$F588</f>
        <v>45729</v>
      </c>
      <c r="C20" s="57" t="str">
        <f>'[3]Lotti - campioni'!$H588</f>
        <v>75% tl / 25% fine</v>
      </c>
      <c r="D20" s="52">
        <v>20.9</v>
      </c>
      <c r="E20" s="52">
        <v>7.3</v>
      </c>
      <c r="F20" s="52">
        <v>23.1</v>
      </c>
      <c r="G20" s="52">
        <v>30</v>
      </c>
      <c r="H20" s="59">
        <v>0.32</v>
      </c>
      <c r="I20" s="52">
        <v>0.25</v>
      </c>
      <c r="J20" s="54">
        <v>0.39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campioni'!$F589</f>
        <v>45729</v>
      </c>
      <c r="C21" s="57" t="str">
        <f>'[3]Lotti - campioni'!$H589</f>
        <v>75% tl / 25% fine</v>
      </c>
      <c r="D21" s="52">
        <v>21</v>
      </c>
      <c r="E21" s="52">
        <v>11.4</v>
      </c>
      <c r="F21" s="52">
        <v>18</v>
      </c>
      <c r="G21" s="52">
        <v>23</v>
      </c>
      <c r="H21" s="59">
        <v>0.81</v>
      </c>
      <c r="I21" s="52">
        <v>0.64</v>
      </c>
      <c r="J21" s="54">
        <v>0.4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'[3]Lotti - campioni'!$F590</f>
        <v>45730</v>
      </c>
      <c r="C22" s="57" t="str">
        <f>'[3]Lotti - campioni'!$H590</f>
        <v>75% tl / 25% fine</v>
      </c>
      <c r="D22" s="52">
        <v>20.399999999999999</v>
      </c>
      <c r="E22" s="52">
        <v>10.199999999999999</v>
      </c>
      <c r="F22" s="52">
        <v>20.2</v>
      </c>
      <c r="G22" s="52">
        <v>26</v>
      </c>
      <c r="H22" s="59">
        <v>0.38</v>
      </c>
      <c r="I22" s="52">
        <v>0.3</v>
      </c>
      <c r="J22" s="54">
        <v>0.8</v>
      </c>
      <c r="K22" s="52">
        <v>2.4E-2</v>
      </c>
      <c r="L22" s="56"/>
      <c r="M22" s="56"/>
      <c r="O22" s="40"/>
    </row>
    <row r="23" spans="1:16" x14ac:dyDescent="0.25">
      <c r="A23" s="8">
        <v>14</v>
      </c>
      <c r="B23" s="57">
        <f>'[3]Lotti - campioni'!$F591</f>
        <v>45730</v>
      </c>
      <c r="C23" s="57" t="str">
        <f>'[3]Lotti - campioni'!$H591</f>
        <v>75% tl / 25% fine</v>
      </c>
      <c r="D23" s="52">
        <v>16.2</v>
      </c>
      <c r="E23" s="52">
        <v>10.4</v>
      </c>
      <c r="F23" s="52">
        <v>24.7</v>
      </c>
      <c r="G23" s="52">
        <v>30</v>
      </c>
      <c r="H23" s="59">
        <v>0.94</v>
      </c>
      <c r="I23" s="52">
        <v>0.79</v>
      </c>
      <c r="J23" s="54">
        <v>0.39</v>
      </c>
      <c r="K23" s="52">
        <v>8.9999999999999993E-3</v>
      </c>
      <c r="L23" s="56"/>
      <c r="M23" s="56"/>
      <c r="O23" s="40"/>
    </row>
    <row r="24" spans="1:16" x14ac:dyDescent="0.25">
      <c r="A24" s="8">
        <v>15</v>
      </c>
      <c r="B24" s="57">
        <f>'[3]Lotti - campioni'!$F592</f>
        <v>45733</v>
      </c>
      <c r="C24" s="57" t="str">
        <f>'[3]Lotti - campioni'!$H592</f>
        <v>40 % tl / 40 % fine / 20% rcy</v>
      </c>
      <c r="D24" s="52">
        <v>18</v>
      </c>
      <c r="E24" s="52">
        <v>11.9</v>
      </c>
      <c r="F24" s="52">
        <v>22</v>
      </c>
      <c r="G24" s="52">
        <v>27</v>
      </c>
      <c r="H24" s="59">
        <v>0.64</v>
      </c>
      <c r="I24" s="52">
        <v>0.53</v>
      </c>
      <c r="J24" s="54">
        <v>0.39</v>
      </c>
      <c r="K24" s="55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campioni'!$F593</f>
        <v>45733</v>
      </c>
      <c r="C25" s="57" t="str">
        <f>'[3]Lotti - campioni'!$H593</f>
        <v>40 % tl / 40 % fine / 20% rcy</v>
      </c>
      <c r="D25" s="52">
        <v>22</v>
      </c>
      <c r="E25" s="52">
        <v>17.899999999999999</v>
      </c>
      <c r="F25" s="52">
        <v>17.5</v>
      </c>
      <c r="G25" s="52">
        <v>23</v>
      </c>
      <c r="H25" s="59">
        <v>0.37</v>
      </c>
      <c r="I25" s="52">
        <v>0.28999999999999998</v>
      </c>
      <c r="J25" s="54">
        <v>0.39</v>
      </c>
      <c r="K25" s="55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campioni'!$F594</f>
        <v>45734</v>
      </c>
      <c r="C26" s="57" t="str">
        <f>'[3]Lotti - campioni'!$H594</f>
        <v>50% tl / 50% fine</v>
      </c>
      <c r="D26" s="52">
        <v>27.6</v>
      </c>
      <c r="E26" s="52">
        <v>14.9</v>
      </c>
      <c r="F26" s="52">
        <v>15.6</v>
      </c>
      <c r="G26" s="52">
        <v>22</v>
      </c>
      <c r="H26" s="53">
        <v>2.21</v>
      </c>
      <c r="I26" s="52">
        <v>1.6</v>
      </c>
      <c r="J26" s="54">
        <v>0.39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campioni'!$F595</f>
        <v>45734</v>
      </c>
      <c r="C27" s="57" t="str">
        <f>'[3]Lotti - campioni'!$H595</f>
        <v>50% tl / 50% fine</v>
      </c>
      <c r="D27" s="52">
        <v>31.7</v>
      </c>
      <c r="E27" s="52">
        <v>13.7</v>
      </c>
      <c r="F27" s="52">
        <v>15</v>
      </c>
      <c r="G27" s="52">
        <v>23</v>
      </c>
      <c r="H27" s="53">
        <v>1.31</v>
      </c>
      <c r="I27" s="52">
        <v>0.9</v>
      </c>
      <c r="J27" s="54">
        <v>0.39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campioni'!$F596</f>
        <v>45735</v>
      </c>
      <c r="C28" s="57" t="str">
        <f>'[3]Lotti - campioni'!$H596</f>
        <v>50% tl / 50% fine</v>
      </c>
      <c r="D28" s="52">
        <v>25.6</v>
      </c>
      <c r="E28" s="52">
        <v>17.5</v>
      </c>
      <c r="F28" s="52">
        <v>18</v>
      </c>
      <c r="G28" s="52">
        <v>25</v>
      </c>
      <c r="H28" s="59">
        <v>0.7</v>
      </c>
      <c r="I28" s="52">
        <v>0.52</v>
      </c>
      <c r="J28" s="54">
        <v>0.39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campioni'!$F597</f>
        <v>45735</v>
      </c>
      <c r="C29" s="57" t="str">
        <f>'[3]Lotti - campioni'!$H597</f>
        <v>50% tl / 50% fine</v>
      </c>
      <c r="D29" s="52">
        <v>24.9</v>
      </c>
      <c r="E29" s="52">
        <v>13.9</v>
      </c>
      <c r="F29" s="52">
        <v>17.100000000000001</v>
      </c>
      <c r="G29" s="52">
        <v>23</v>
      </c>
      <c r="H29" s="59">
        <v>0.81</v>
      </c>
      <c r="I29" s="52">
        <v>0.61</v>
      </c>
      <c r="J29" s="54">
        <v>0.39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campioni'!$F598</f>
        <v>45736</v>
      </c>
      <c r="C30" s="57" t="str">
        <f>'[3]Lotti - campioni'!$H598</f>
        <v>50% tl / 50% fine</v>
      </c>
      <c r="D30" s="52">
        <v>15.3</v>
      </c>
      <c r="E30" s="52">
        <v>16.8</v>
      </c>
      <c r="F30" s="52">
        <v>20.8</v>
      </c>
      <c r="G30" s="52">
        <v>25</v>
      </c>
      <c r="H30" s="59">
        <v>0.36</v>
      </c>
      <c r="I30" s="52">
        <v>0.31</v>
      </c>
      <c r="J30" s="54">
        <v>0.39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campioni'!$F599</f>
        <v>45736</v>
      </c>
      <c r="C31" s="57" t="str">
        <f>'[3]Lotti - campioni'!$H599</f>
        <v>50% tl / 50% fine</v>
      </c>
      <c r="D31" s="52">
        <v>16.100000000000001</v>
      </c>
      <c r="E31" s="52">
        <v>7.4</v>
      </c>
      <c r="F31" s="52">
        <v>31.2</v>
      </c>
      <c r="G31" s="52">
        <v>26</v>
      </c>
      <c r="H31" s="59">
        <v>0.46</v>
      </c>
      <c r="I31" s="52">
        <v>0.38</v>
      </c>
      <c r="J31" s="54">
        <v>0.39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campioni'!$F600</f>
        <v>45740</v>
      </c>
      <c r="C32" s="57" t="str">
        <f>'[3]Lotti - campioni'!$H600</f>
        <v>40 % tl / 40 % fine / 20% rcy</v>
      </c>
      <c r="D32" s="52">
        <v>18.899999999999999</v>
      </c>
      <c r="E32" s="52">
        <v>8.3000000000000007</v>
      </c>
      <c r="F32" s="52">
        <v>19.3</v>
      </c>
      <c r="G32" s="52">
        <v>24</v>
      </c>
      <c r="H32" s="53">
        <v>1.67</v>
      </c>
      <c r="I32" s="52">
        <v>1.36</v>
      </c>
      <c r="J32" s="52">
        <v>0.55000000000000004</v>
      </c>
      <c r="K32" s="52">
        <v>2.3E-2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campioni'!$F601</f>
        <v>45740</v>
      </c>
      <c r="C33" s="57" t="str">
        <f>'[3]Lotti - campioni'!$H601</f>
        <v>40 % tl / 40 % fine / 20% rcy</v>
      </c>
      <c r="D33" s="52">
        <v>18.8</v>
      </c>
      <c r="E33" s="52">
        <v>8.6999999999999993</v>
      </c>
      <c r="F33" s="52">
        <v>23.4</v>
      </c>
      <c r="G33" s="52">
        <v>29</v>
      </c>
      <c r="H33" s="59">
        <v>0.59</v>
      </c>
      <c r="I33" s="52">
        <v>0.48</v>
      </c>
      <c r="J33" s="52">
        <v>0.46</v>
      </c>
      <c r="K33" s="52">
        <v>1.6E-2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14.254166666666665</v>
      </c>
      <c r="E34" s="47">
        <f>AVERAGE(E10:E33)</f>
        <v>10.765833333333335</v>
      </c>
      <c r="F34" s="47">
        <f>AVERAGE(F10:F33)</f>
        <v>23.395833333333332</v>
      </c>
      <c r="G34" s="47">
        <f t="shared" ref="G34:K34" si="0">AVERAGE(G10:G33)</f>
        <v>26.75</v>
      </c>
      <c r="H34" s="2">
        <f>AVERAGE(H10:H33)</f>
        <v>0.70583333333333342</v>
      </c>
      <c r="I34" s="2">
        <f t="shared" si="0"/>
        <v>0.58416666666666672</v>
      </c>
      <c r="J34" s="2">
        <f t="shared" si="0"/>
        <v>0.45916666666666678</v>
      </c>
      <c r="K34" s="31">
        <f t="shared" si="0"/>
        <v>0.01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10.765833333333335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14.254166666666665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23.395833333333332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26.75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0.70583333333333342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1.71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1.34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0.19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5.6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1.28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35.9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14.4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18.399999999999999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0.01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4.2699999999999996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0.11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1.58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0.72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3.5999999999999997E-2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6574-8F10-4EBB-91FE-449B4CAB808B}">
  <dimension ref="A1:P77"/>
  <sheetViews>
    <sheetView zoomScale="85" zoomScaleNormal="85" workbookViewId="0">
      <selection activeCell="A44" sqref="A44:M44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6</v>
      </c>
      <c r="C6" s="13"/>
      <c r="O6" s="5"/>
    </row>
    <row r="7" spans="1:16" x14ac:dyDescent="0.25">
      <c r="A7" s="6" t="s">
        <v>7</v>
      </c>
      <c r="B7" s="45">
        <v>1368.63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campioni'!$F602</f>
        <v>45741</v>
      </c>
      <c r="C10" s="57" t="str">
        <f>'[3]Lotti - campioni'!$H602</f>
        <v>75% tl / 25% fine</v>
      </c>
      <c r="D10" s="52">
        <v>3.5</v>
      </c>
      <c r="E10" s="52">
        <v>8.4</v>
      </c>
      <c r="F10" s="61">
        <v>27.1</v>
      </c>
      <c r="G10" s="58">
        <v>28</v>
      </c>
      <c r="H10" s="53">
        <v>1.51</v>
      </c>
      <c r="I10" s="52">
        <v>1.46</v>
      </c>
      <c r="J10" s="54">
        <v>0.39</v>
      </c>
      <c r="K10" s="52">
        <v>8.0000000000000002E-3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campioni'!$F603</f>
        <v>45741</v>
      </c>
      <c r="C11" s="57" t="str">
        <f>'[3]Lotti - campioni'!$H603</f>
        <v>75% tl / 25% fine</v>
      </c>
      <c r="D11" s="52">
        <v>21.1</v>
      </c>
      <c r="E11" s="52">
        <v>13.1</v>
      </c>
      <c r="F11" s="61">
        <v>18.8</v>
      </c>
      <c r="G11" s="58">
        <v>24</v>
      </c>
      <c r="H11" s="53">
        <v>1.07</v>
      </c>
      <c r="I11" s="52">
        <v>0.84</v>
      </c>
      <c r="J11" s="54">
        <v>0.33</v>
      </c>
      <c r="K11" s="52">
        <v>8.0000000000000002E-3</v>
      </c>
      <c r="L11" s="56"/>
      <c r="M11" s="56"/>
      <c r="O11" s="40"/>
      <c r="P11" s="27"/>
    </row>
    <row r="12" spans="1:16" x14ac:dyDescent="0.25">
      <c r="A12" s="8">
        <v>3</v>
      </c>
      <c r="B12" s="57" t="str">
        <f>'[3]Lotti - campioni'!$F604</f>
        <v xml:space="preserve"> 26/03/2025</v>
      </c>
      <c r="C12" s="57" t="str">
        <f>'[3]Lotti - campioni'!$H604</f>
        <v>75% tl / 25% fine</v>
      </c>
      <c r="D12" s="52">
        <v>18.100000000000001</v>
      </c>
      <c r="E12" s="52">
        <v>10.6</v>
      </c>
      <c r="F12" s="61">
        <v>26.4</v>
      </c>
      <c r="G12" s="58">
        <v>31</v>
      </c>
      <c r="H12" s="53">
        <v>1.03</v>
      </c>
      <c r="I12" s="52">
        <v>0.85</v>
      </c>
      <c r="J12" s="54">
        <v>0.37</v>
      </c>
      <c r="K12" s="52">
        <v>7.0000000000000001E-3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campioni'!$F605</f>
        <v>45742</v>
      </c>
      <c r="C13" s="57" t="str">
        <f>'[3]Lotti - campioni'!$H605</f>
        <v>75% tl / 25% fine</v>
      </c>
      <c r="D13" s="52">
        <v>20.8</v>
      </c>
      <c r="E13" s="52">
        <v>10.8</v>
      </c>
      <c r="F13" s="61">
        <v>19.100000000000001</v>
      </c>
      <c r="G13" s="58">
        <v>25</v>
      </c>
      <c r="H13" s="53">
        <v>1.08</v>
      </c>
      <c r="I13" s="52">
        <v>0.86</v>
      </c>
      <c r="J13" s="54">
        <v>0.39</v>
      </c>
      <c r="K13" s="52">
        <v>8.9999999999999993E-3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campioni'!$F606</f>
        <v>45743</v>
      </c>
      <c r="C14" s="57" t="str">
        <f>'[3]Lotti - campioni'!$H606</f>
        <v>40% tl / 50% fine  / 10% rcy</v>
      </c>
      <c r="D14" s="52">
        <v>8</v>
      </c>
      <c r="E14" s="52">
        <v>10.9</v>
      </c>
      <c r="F14" s="52">
        <v>28.6</v>
      </c>
      <c r="G14" s="52">
        <v>31</v>
      </c>
      <c r="H14" s="59">
        <v>0.62</v>
      </c>
      <c r="I14" s="52">
        <v>0.56999999999999995</v>
      </c>
      <c r="J14" s="54">
        <v>0.39</v>
      </c>
      <c r="K14" s="52">
        <v>1.0999999999999999E-2</v>
      </c>
      <c r="L14" s="56"/>
      <c r="M14" s="56"/>
      <c r="O14" s="40"/>
    </row>
    <row r="15" spans="1:16" x14ac:dyDescent="0.25">
      <c r="A15" s="8">
        <v>6</v>
      </c>
      <c r="B15" s="57">
        <f>'[3]Lotti - campioni'!$F607</f>
        <v>45743</v>
      </c>
      <c r="C15" s="57" t="str">
        <f>'[3]Lotti - campioni'!$H607</f>
        <v>40% tl / 50% fine  / 10% rcy</v>
      </c>
      <c r="D15" s="52">
        <v>12.2</v>
      </c>
      <c r="E15" s="52">
        <v>10.4</v>
      </c>
      <c r="F15" s="52">
        <v>23.7</v>
      </c>
      <c r="G15" s="52">
        <v>27</v>
      </c>
      <c r="H15" s="59">
        <v>0.85</v>
      </c>
      <c r="I15" s="52">
        <v>0.75</v>
      </c>
      <c r="J15" s="54">
        <v>0.39</v>
      </c>
      <c r="K15" s="52">
        <v>1.2999999999999999E-2</v>
      </c>
      <c r="L15" s="56"/>
      <c r="M15" s="56"/>
      <c r="O15" s="40"/>
    </row>
    <row r="16" spans="1:16" x14ac:dyDescent="0.25">
      <c r="A16" s="8">
        <v>7</v>
      </c>
      <c r="B16" s="57">
        <f>'[3]Lotti - campioni'!$F608</f>
        <v>45747</v>
      </c>
      <c r="C16" s="57" t="str">
        <f>'[3]Lotti - campioni'!$H608</f>
        <v>40% tl / 50% fine  / 10% rcy</v>
      </c>
      <c r="D16" s="52">
        <v>8.1999999999999993</v>
      </c>
      <c r="E16" s="52">
        <v>12.1</v>
      </c>
      <c r="F16" s="52">
        <v>22.1</v>
      </c>
      <c r="G16" s="52">
        <v>24</v>
      </c>
      <c r="H16" s="59">
        <v>0.62</v>
      </c>
      <c r="I16" s="52">
        <v>0.56999999999999995</v>
      </c>
      <c r="J16" s="54">
        <v>0.39</v>
      </c>
      <c r="K16" s="52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campioni'!$F609</f>
        <v>45747</v>
      </c>
      <c r="C17" s="57" t="str">
        <f>'[3]Lotti - campioni'!$H609</f>
        <v>40% tl / 50% fine  / 10% rcy</v>
      </c>
      <c r="D17" s="52">
        <v>5.9</v>
      </c>
      <c r="E17" s="52">
        <v>11.2</v>
      </c>
      <c r="F17" s="52">
        <v>23.9</v>
      </c>
      <c r="G17" s="52">
        <v>26</v>
      </c>
      <c r="H17" s="59">
        <v>0.36</v>
      </c>
      <c r="I17" s="52">
        <v>0.33</v>
      </c>
      <c r="J17" s="54">
        <v>0.39</v>
      </c>
      <c r="K17" s="59">
        <v>1.4E-2</v>
      </c>
      <c r="L17" s="56"/>
      <c r="M17" s="56"/>
      <c r="O17" s="40"/>
    </row>
    <row r="18" spans="1:16" x14ac:dyDescent="0.25">
      <c r="A18" s="8">
        <v>9</v>
      </c>
      <c r="B18" s="57">
        <f>'[3]Lotti - campioni'!$F610</f>
        <v>45748</v>
      </c>
      <c r="C18" s="57" t="str">
        <f>'[3]Lotti - campioni'!$H610</f>
        <v>40% tl / 50% fine  / 10% rcy</v>
      </c>
      <c r="D18" s="52">
        <v>13.5</v>
      </c>
      <c r="E18" s="52">
        <v>9.1</v>
      </c>
      <c r="F18" s="52">
        <v>22.2</v>
      </c>
      <c r="G18" s="52">
        <v>26</v>
      </c>
      <c r="H18" s="59">
        <v>0.75</v>
      </c>
      <c r="I18" s="52">
        <v>0.65</v>
      </c>
      <c r="J18" s="54">
        <v>0.39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campioni'!$F611</f>
        <v>45748</v>
      </c>
      <c r="C19" s="57" t="str">
        <f>'[3]Lotti - campioni'!$H611</f>
        <v>40% tl / 50% fine  / 10% rcy</v>
      </c>
      <c r="D19" s="52">
        <v>13</v>
      </c>
      <c r="E19" s="52">
        <v>11.8</v>
      </c>
      <c r="F19" s="52">
        <v>22</v>
      </c>
      <c r="G19" s="52">
        <v>25</v>
      </c>
      <c r="H19" s="59">
        <v>0.45</v>
      </c>
      <c r="I19" s="52">
        <v>0.39</v>
      </c>
      <c r="J19" s="54">
        <v>0.39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campioni'!$F612</f>
        <v>45749</v>
      </c>
      <c r="C20" s="57" t="str">
        <f>'[3]Lotti - campioni'!$H612</f>
        <v>40% tl / 50% fine  / 10% rcy</v>
      </c>
      <c r="D20" s="52">
        <v>7.6</v>
      </c>
      <c r="E20" s="52">
        <v>14</v>
      </c>
      <c r="F20" s="52">
        <v>15</v>
      </c>
      <c r="G20" s="52">
        <v>16</v>
      </c>
      <c r="H20" s="59">
        <v>0.33</v>
      </c>
      <c r="I20" s="52">
        <v>0.3</v>
      </c>
      <c r="J20" s="52">
        <v>0.71</v>
      </c>
      <c r="K20" s="52">
        <v>4.2999999999999997E-2</v>
      </c>
      <c r="L20" s="56"/>
      <c r="M20" s="56"/>
      <c r="O20" s="40"/>
    </row>
    <row r="21" spans="1:16" x14ac:dyDescent="0.25">
      <c r="A21" s="8">
        <v>12</v>
      </c>
      <c r="B21" s="57">
        <f>'[3]Lotti - campioni'!$F613</f>
        <v>45749</v>
      </c>
      <c r="C21" s="57" t="str">
        <f>'[3]Lotti - campioni'!$H613</f>
        <v>40% tl / 50% fine  / 10% rcy</v>
      </c>
      <c r="D21" s="52">
        <v>10.7</v>
      </c>
      <c r="E21" s="52">
        <v>23.4</v>
      </c>
      <c r="F21" s="52">
        <v>21.8</v>
      </c>
      <c r="G21" s="52">
        <v>25</v>
      </c>
      <c r="H21" s="59">
        <v>0.68</v>
      </c>
      <c r="I21" s="52">
        <v>0.61</v>
      </c>
      <c r="J21" s="52">
        <v>0.41</v>
      </c>
      <c r="K21" s="52">
        <v>1.7000000000000001E-2</v>
      </c>
      <c r="L21" s="56"/>
      <c r="M21" s="56"/>
      <c r="O21" s="40"/>
    </row>
    <row r="22" spans="1:16" x14ac:dyDescent="0.25">
      <c r="A22" s="8">
        <v>13</v>
      </c>
      <c r="B22" s="57">
        <f>'[3]Lotti - campioni'!$F614</f>
        <v>45750</v>
      </c>
      <c r="C22" s="57" t="str">
        <f>'[3]Lotti - campioni'!$H614</f>
        <v>40% tl / 50% fine  / 10% rcy</v>
      </c>
      <c r="D22" s="52">
        <v>8.9</v>
      </c>
      <c r="E22" s="52">
        <v>12.2</v>
      </c>
      <c r="F22" s="52">
        <v>20.8</v>
      </c>
      <c r="G22" s="52">
        <v>23</v>
      </c>
      <c r="H22" s="59">
        <v>0.71</v>
      </c>
      <c r="I22" s="52">
        <v>0.65</v>
      </c>
      <c r="J22" s="52">
        <v>0.97</v>
      </c>
      <c r="K22" s="52">
        <v>4.2000000000000003E-2</v>
      </c>
      <c r="L22" s="56"/>
      <c r="M22" s="56"/>
      <c r="O22" s="40"/>
    </row>
    <row r="23" spans="1:16" x14ac:dyDescent="0.25">
      <c r="A23" s="8">
        <v>14</v>
      </c>
      <c r="B23" s="57">
        <f>'[3]Lotti - campioni'!$F615</f>
        <v>45750</v>
      </c>
      <c r="C23" s="57" t="str">
        <f>'[3]Lotti - campioni'!$H615</f>
        <v>40% tl / 50% fine  / 10% rcy</v>
      </c>
      <c r="D23" s="52">
        <v>11</v>
      </c>
      <c r="E23" s="52">
        <v>9.5</v>
      </c>
      <c r="F23" s="52">
        <v>21</v>
      </c>
      <c r="G23" s="52">
        <v>24</v>
      </c>
      <c r="H23" s="59">
        <v>0.94</v>
      </c>
      <c r="I23" s="52">
        <v>0.83</v>
      </c>
      <c r="J23" s="52">
        <v>0.53</v>
      </c>
      <c r="K23" s="52">
        <v>2.1999999999999999E-2</v>
      </c>
      <c r="L23" s="56"/>
      <c r="M23" s="56"/>
      <c r="O23" s="40"/>
    </row>
    <row r="24" spans="1:16" x14ac:dyDescent="0.25">
      <c r="A24" s="8">
        <v>15</v>
      </c>
      <c r="B24" s="57">
        <f>'[3]Lotti - campioni'!$F616</f>
        <v>45751</v>
      </c>
      <c r="C24" s="57" t="str">
        <f>'[3]Lotti - campioni'!$H616</f>
        <v>40% tl / 50% fine  / 10% rcy</v>
      </c>
      <c r="D24" s="52">
        <v>5.0999999999999996</v>
      </c>
      <c r="E24" s="52">
        <v>7.2</v>
      </c>
      <c r="F24" s="52">
        <v>24.6</v>
      </c>
      <c r="G24" s="52">
        <v>26</v>
      </c>
      <c r="H24" s="59">
        <v>0.33</v>
      </c>
      <c r="I24" s="52">
        <v>0.31</v>
      </c>
      <c r="J24" s="54">
        <v>0.39</v>
      </c>
      <c r="K24" s="55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campioni'!$F617</f>
        <v>45751</v>
      </c>
      <c r="C25" s="57" t="str">
        <f>'[3]Lotti - campioni'!$H617</f>
        <v>40% tl / 50% fine  / 10% rcy</v>
      </c>
      <c r="D25" s="52">
        <v>8</v>
      </c>
      <c r="E25" s="52">
        <v>20.2</v>
      </c>
      <c r="F25" s="52">
        <v>20.5</v>
      </c>
      <c r="G25" s="52">
        <v>22</v>
      </c>
      <c r="H25" s="59">
        <v>0.48</v>
      </c>
      <c r="I25" s="52">
        <v>0.44</v>
      </c>
      <c r="J25" s="54">
        <v>0.39</v>
      </c>
      <c r="K25" s="55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campioni'!$F618</f>
        <v>45754</v>
      </c>
      <c r="C26" s="57" t="str">
        <f>'[3]Lotti - campioni'!$H618</f>
        <v>75% tl / 25% fine</v>
      </c>
      <c r="D26" s="52">
        <v>2.2000000000000002</v>
      </c>
      <c r="E26" s="52">
        <v>12.3</v>
      </c>
      <c r="F26" s="52">
        <v>25.7</v>
      </c>
      <c r="G26" s="52">
        <v>26</v>
      </c>
      <c r="H26" s="53">
        <v>1.1200000000000001</v>
      </c>
      <c r="I26" s="52">
        <v>1.1000000000000001</v>
      </c>
      <c r="J26" s="52">
        <v>0.57999999999999996</v>
      </c>
      <c r="K26" s="52">
        <v>2.1999999999999999E-2</v>
      </c>
      <c r="L26" s="17"/>
      <c r="M26" s="56"/>
      <c r="O26" s="40"/>
    </row>
    <row r="27" spans="1:16" x14ac:dyDescent="0.25">
      <c r="A27" s="8">
        <v>18</v>
      </c>
      <c r="B27" s="57">
        <f>'[3]Lotti - campioni'!$F619</f>
        <v>45754</v>
      </c>
      <c r="C27" s="57" t="str">
        <f>'[3]Lotti - campioni'!$H619</f>
        <v>75% tl / 25% fine</v>
      </c>
      <c r="D27" s="52">
        <v>0.9</v>
      </c>
      <c r="E27" s="52">
        <v>12.3</v>
      </c>
      <c r="F27" s="52">
        <v>22.5</v>
      </c>
      <c r="G27" s="52">
        <v>23</v>
      </c>
      <c r="H27" s="59">
        <v>0.56000000000000005</v>
      </c>
      <c r="I27" s="52">
        <v>0.56000000000000005</v>
      </c>
      <c r="J27" s="54">
        <v>0.39</v>
      </c>
      <c r="K27" s="52">
        <v>1.2999999999999999E-2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campioni'!$F620</f>
        <v>45755</v>
      </c>
      <c r="C28" s="57" t="str">
        <f>'[3]Lotti - campioni'!$H620</f>
        <v>75% tl / 25% fine</v>
      </c>
      <c r="D28" s="52">
        <v>8.6999999999999993</v>
      </c>
      <c r="E28" s="52">
        <v>8.1999999999999993</v>
      </c>
      <c r="F28" s="52">
        <v>30.2</v>
      </c>
      <c r="G28" s="52">
        <v>33</v>
      </c>
      <c r="H28" s="59">
        <v>0.87</v>
      </c>
      <c r="I28" s="52">
        <v>0.79</v>
      </c>
      <c r="J28" s="54">
        <v>0.39</v>
      </c>
      <c r="K28" s="52">
        <v>7.0000000000000001E-3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campioni'!$F621</f>
        <v>45755</v>
      </c>
      <c r="C29" s="57" t="str">
        <f>'[3]Lotti - campioni'!$H621</f>
        <v>75% tl / 25% fine</v>
      </c>
      <c r="D29" s="52">
        <v>19.5</v>
      </c>
      <c r="E29" s="52">
        <v>16</v>
      </c>
      <c r="F29" s="52">
        <v>19.399999999999999</v>
      </c>
      <c r="G29" s="52">
        <v>24</v>
      </c>
      <c r="H29" s="59">
        <v>0.33</v>
      </c>
      <c r="I29" s="52">
        <v>0.26</v>
      </c>
      <c r="J29" s="54">
        <v>0.39</v>
      </c>
      <c r="K29" s="52">
        <v>1.4E-2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campioni'!$F622</f>
        <v>45756</v>
      </c>
      <c r="C30" s="57" t="str">
        <f>'[3]Lotti - campioni'!$H622</f>
        <v>75% tl / 25% fine</v>
      </c>
      <c r="D30" s="52">
        <v>10.6</v>
      </c>
      <c r="E30" s="52">
        <v>12.5</v>
      </c>
      <c r="F30" s="52">
        <v>23.2</v>
      </c>
      <c r="G30" s="52">
        <v>26</v>
      </c>
      <c r="H30" s="59">
        <v>0.95</v>
      </c>
      <c r="I30" s="52">
        <v>0.85</v>
      </c>
      <c r="J30" s="52">
        <v>0.43</v>
      </c>
      <c r="K30" s="52">
        <v>1.6E-2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campioni'!$F623</f>
        <v>45756</v>
      </c>
      <c r="C31" s="57" t="str">
        <f>'[3]Lotti - campioni'!$H623</f>
        <v>75% tl / 25% fine</v>
      </c>
      <c r="D31" s="52">
        <v>9</v>
      </c>
      <c r="E31" s="52">
        <v>12.8</v>
      </c>
      <c r="F31" s="52">
        <v>19.8</v>
      </c>
      <c r="G31" s="52">
        <v>22</v>
      </c>
      <c r="H31" s="53">
        <v>1.75</v>
      </c>
      <c r="I31" s="52">
        <v>1.6</v>
      </c>
      <c r="J31" s="54">
        <v>0.39</v>
      </c>
      <c r="K31" s="52">
        <v>1.2999999999999999E-2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campioni'!$F624</f>
        <v>45757</v>
      </c>
      <c r="C32" s="57" t="str">
        <f>'[3]Lotti - campioni'!$H624</f>
        <v>75% tl / 25% fine</v>
      </c>
      <c r="D32" s="52">
        <v>9.8000000000000007</v>
      </c>
      <c r="E32" s="52">
        <v>13.3</v>
      </c>
      <c r="F32" s="52">
        <v>20.399999999999999</v>
      </c>
      <c r="G32" s="52">
        <v>23</v>
      </c>
      <c r="H32" s="59">
        <v>0.73</v>
      </c>
      <c r="I32" s="52">
        <v>0.66</v>
      </c>
      <c r="J32" s="54">
        <v>0.39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campioni'!$F625</f>
        <v>45757</v>
      </c>
      <c r="C33" s="57" t="str">
        <f>'[3]Lotti - campioni'!$H625</f>
        <v>75% tl / 25% fine</v>
      </c>
      <c r="D33" s="52">
        <v>5.4</v>
      </c>
      <c r="E33" s="52">
        <v>18.399999999999999</v>
      </c>
      <c r="F33" s="52">
        <v>19.899999999999999</v>
      </c>
      <c r="G33" s="52">
        <v>21</v>
      </c>
      <c r="H33" s="59">
        <v>0.97</v>
      </c>
      <c r="I33" s="52">
        <v>0.92</v>
      </c>
      <c r="J33" s="54">
        <v>0.39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10.070833333333333</v>
      </c>
      <c r="E34" s="47">
        <f>AVERAGE(E10:E33)</f>
        <v>12.529166666666663</v>
      </c>
      <c r="F34" s="47">
        <f>AVERAGE(F10:F33)</f>
        <v>22.445833333333329</v>
      </c>
      <c r="G34" s="47">
        <f t="shared" ref="G34:K34" si="0">AVERAGE(G10:G33)</f>
        <v>25.041666666666668</v>
      </c>
      <c r="H34" s="2">
        <f>AVERAGE(H10:H33)</f>
        <v>0.79541666666666666</v>
      </c>
      <c r="I34" s="2">
        <f t="shared" si="0"/>
        <v>0.71458333333333324</v>
      </c>
      <c r="J34" s="2">
        <f t="shared" si="0"/>
        <v>0.44041666666666685</v>
      </c>
      <c r="K34" s="31">
        <f t="shared" si="0"/>
        <v>1.3083333333333336E-2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12.529166666666663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10.070833333333333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22.445833333333329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25.041666666666668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0.79541666666666666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5.3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0.35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10">
        <v>1.05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23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5.13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111.8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26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135.6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1.3083333333333336E-2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15.4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0.11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2.82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8.32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CE48-0AC7-4499-B477-B6CBB9C26D34}">
  <dimension ref="A1:P77"/>
  <sheetViews>
    <sheetView topLeftCell="A5" zoomScaleNormal="100" workbookViewId="0">
      <selection activeCell="H21" sqref="H21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7</v>
      </c>
      <c r="C6" s="13"/>
      <c r="O6" s="5"/>
    </row>
    <row r="7" spans="1:16" x14ac:dyDescent="0.25">
      <c r="A7" s="6" t="s">
        <v>7</v>
      </c>
      <c r="B7" s="45">
        <v>1364.72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campioni'!$F626</f>
        <v>45758</v>
      </c>
      <c r="C10" s="57" t="str">
        <f>'[3]Lotti - campioni'!$H626</f>
        <v>75% tl / 25% fine</v>
      </c>
      <c r="D10" s="52">
        <v>5.6</v>
      </c>
      <c r="E10" s="52">
        <v>14.7</v>
      </c>
      <c r="F10" s="61">
        <v>23.8</v>
      </c>
      <c r="G10" s="58">
        <v>25</v>
      </c>
      <c r="H10" s="59">
        <v>0.68</v>
      </c>
      <c r="I10" s="52">
        <v>0.64</v>
      </c>
      <c r="J10" s="54">
        <v>0.4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campioni'!$F627</f>
        <v>45761</v>
      </c>
      <c r="C11" s="57" t="str">
        <f>'[3]Lotti - campioni'!$H627</f>
        <v>75% tl / 25% fine</v>
      </c>
      <c r="D11" s="52">
        <v>20.2</v>
      </c>
      <c r="E11" s="52">
        <v>13</v>
      </c>
      <c r="F11" s="61">
        <v>18.399999999999999</v>
      </c>
      <c r="G11" s="58">
        <v>23</v>
      </c>
      <c r="H11" s="53">
        <v>1.26</v>
      </c>
      <c r="I11" s="52">
        <v>1</v>
      </c>
      <c r="J11" s="54">
        <v>0.41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campioni'!$F628</f>
        <v>45761</v>
      </c>
      <c r="C12" s="57" t="str">
        <f>'[3]Lotti - campioni'!$H628</f>
        <v>75% tl / 25% fine</v>
      </c>
      <c r="D12" s="52">
        <v>9.1999999999999993</v>
      </c>
      <c r="E12" s="52">
        <v>12.5</v>
      </c>
      <c r="F12" s="61">
        <v>19.3</v>
      </c>
      <c r="G12" s="58">
        <v>21</v>
      </c>
      <c r="H12" s="59">
        <v>0.78</v>
      </c>
      <c r="I12" s="52">
        <v>0.71</v>
      </c>
      <c r="J12" s="54">
        <v>0.33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campioni'!$F629</f>
        <v>45762</v>
      </c>
      <c r="C13" s="57" t="str">
        <f>'[3]Lotti - campioni'!$H629</f>
        <v>75% tl / 25% fine</v>
      </c>
      <c r="D13" s="52">
        <v>17.5</v>
      </c>
      <c r="E13" s="52">
        <v>15.6</v>
      </c>
      <c r="F13" s="61">
        <v>22.2</v>
      </c>
      <c r="G13" s="58">
        <v>27</v>
      </c>
      <c r="H13" s="59">
        <v>0.88</v>
      </c>
      <c r="I13" s="52">
        <v>0.73</v>
      </c>
      <c r="J13" s="54">
        <v>0.38</v>
      </c>
      <c r="K13" s="52">
        <v>1.2E-2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campioni'!$F630</f>
        <v>45762</v>
      </c>
      <c r="C14" s="57" t="str">
        <f>'[3]Lotti - campioni'!$H630</f>
        <v>75% tl / 25% fine</v>
      </c>
      <c r="D14" s="52">
        <v>11.2</v>
      </c>
      <c r="E14" s="52">
        <v>11.8</v>
      </c>
      <c r="F14" s="52">
        <v>19.899999999999999</v>
      </c>
      <c r="G14" s="52">
        <v>23</v>
      </c>
      <c r="H14" s="59">
        <v>0.66</v>
      </c>
      <c r="I14" s="52">
        <v>0.59</v>
      </c>
      <c r="J14" s="54">
        <v>0.38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campioni'!$F631</f>
        <v>45763</v>
      </c>
      <c r="C15" s="57" t="str">
        <f>'[3]Lotti - campioni'!$H631</f>
        <v>75% tl / 25% fine</v>
      </c>
      <c r="D15" s="52">
        <v>12</v>
      </c>
      <c r="E15" s="52">
        <v>10.3</v>
      </c>
      <c r="F15" s="52">
        <v>7.5</v>
      </c>
      <c r="G15" s="52">
        <v>20</v>
      </c>
      <c r="H15" s="59">
        <v>0.45</v>
      </c>
      <c r="I15" s="52">
        <v>0.4</v>
      </c>
      <c r="J15" s="54">
        <v>0.38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campioni'!$F632</f>
        <v>45763</v>
      </c>
      <c r="C16" s="57" t="str">
        <f>'[3]Lotti - campioni'!$H632</f>
        <v>75% tl / 25% fine</v>
      </c>
      <c r="D16" s="52">
        <v>15.5</v>
      </c>
      <c r="E16" s="52">
        <v>17.8</v>
      </c>
      <c r="F16" s="52">
        <v>21</v>
      </c>
      <c r="G16" s="52">
        <v>26</v>
      </c>
      <c r="H16" s="59">
        <v>0.9</v>
      </c>
      <c r="I16" s="52">
        <v>0.76</v>
      </c>
      <c r="J16" s="54">
        <v>0.38</v>
      </c>
      <c r="K16" s="52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campioni'!$F633</f>
        <v>45764</v>
      </c>
      <c r="C17" s="57" t="str">
        <f>'[3]Lotti - campioni'!$H633</f>
        <v>75% tl / 25% fine</v>
      </c>
      <c r="D17" s="52">
        <v>12</v>
      </c>
      <c r="E17" s="52">
        <v>12</v>
      </c>
      <c r="F17" s="52">
        <v>15.9</v>
      </c>
      <c r="G17" s="52">
        <v>18</v>
      </c>
      <c r="H17" s="59">
        <v>0.64</v>
      </c>
      <c r="I17" s="52">
        <v>0.56000000000000005</v>
      </c>
      <c r="J17" s="54">
        <v>0.38</v>
      </c>
      <c r="K17" s="59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campioni'!$F634</f>
        <v>45764</v>
      </c>
      <c r="C18" s="57" t="str">
        <f>'[3]Lotti - campioni'!$H634</f>
        <v>75% tl / 25% fine</v>
      </c>
      <c r="D18" s="52">
        <v>18.600000000000001</v>
      </c>
      <c r="E18" s="52">
        <v>12.3</v>
      </c>
      <c r="F18" s="52">
        <v>22.1</v>
      </c>
      <c r="G18" s="52">
        <v>28</v>
      </c>
      <c r="H18" s="53">
        <v>1.26</v>
      </c>
      <c r="I18" s="52">
        <v>1.03</v>
      </c>
      <c r="J18" s="54">
        <v>0.38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campioni'!$F635</f>
        <v>45769</v>
      </c>
      <c r="C19" s="57" t="str">
        <f>'[3]Lotti - campioni'!$H635</f>
        <v>60% tl / 30% fine  / 10% rcy</v>
      </c>
      <c r="D19" s="52">
        <v>12.6</v>
      </c>
      <c r="E19" s="52">
        <v>13.3</v>
      </c>
      <c r="F19" s="52">
        <v>19.399999999999999</v>
      </c>
      <c r="G19" s="52">
        <v>22</v>
      </c>
      <c r="H19" s="53">
        <v>1.19</v>
      </c>
      <c r="I19" s="52">
        <v>1.03</v>
      </c>
      <c r="J19" s="54">
        <v>0.38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campioni'!$F636</f>
        <v>45769</v>
      </c>
      <c r="C20" s="57" t="str">
        <f>'[3]Lotti - campioni'!$H636</f>
        <v>60% tl / 30% fine  / 10% rcy</v>
      </c>
      <c r="D20" s="52">
        <v>21.6</v>
      </c>
      <c r="E20" s="52">
        <v>18.3</v>
      </c>
      <c r="F20" s="52">
        <v>16.399999999999999</v>
      </c>
      <c r="G20" s="52">
        <v>21</v>
      </c>
      <c r="H20" s="53">
        <v>1.07</v>
      </c>
      <c r="I20" s="52">
        <v>0.84</v>
      </c>
      <c r="J20" s="54">
        <v>0.38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campioni'!$F637</f>
        <v>45770</v>
      </c>
      <c r="C21" s="57" t="str">
        <f>'[3]Lotti - campioni'!$H637</f>
        <v>60% tl / 30% fine  / 10% rcy</v>
      </c>
      <c r="D21" s="52">
        <v>13.2</v>
      </c>
      <c r="E21" s="52">
        <v>16.100000000000001</v>
      </c>
      <c r="F21" s="52">
        <v>18.7</v>
      </c>
      <c r="G21" s="52">
        <v>22</v>
      </c>
      <c r="H21" s="53">
        <v>1.03</v>
      </c>
      <c r="I21" s="52">
        <v>0.89</v>
      </c>
      <c r="J21" s="54">
        <v>0.38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'[3]Lotti - campioni'!$F638</f>
        <v>45770</v>
      </c>
      <c r="C22" s="57" t="str">
        <f>'[3]Lotti - campioni'!$H638</f>
        <v>60% tl / 30% fine  / 10% rcy</v>
      </c>
      <c r="D22" s="52">
        <v>20.2</v>
      </c>
      <c r="E22" s="52">
        <v>14.5</v>
      </c>
      <c r="F22" s="52">
        <v>15.5</v>
      </c>
      <c r="G22" s="52">
        <v>20</v>
      </c>
      <c r="H22" s="53">
        <v>1.1499999999999999</v>
      </c>
      <c r="I22" s="52">
        <v>0.92</v>
      </c>
      <c r="J22" s="54">
        <v>0.38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campioni'!$F639</f>
        <v>45771</v>
      </c>
      <c r="C23" s="57" t="str">
        <f>'[3]Lotti - campioni'!$H639</f>
        <v>60% tl / 30% fine  / 10% rcy</v>
      </c>
      <c r="D23" s="52">
        <v>14.8</v>
      </c>
      <c r="E23" s="52">
        <v>14.3</v>
      </c>
      <c r="F23" s="52">
        <v>15.7</v>
      </c>
      <c r="G23" s="52">
        <v>19</v>
      </c>
      <c r="H23" s="59">
        <v>0.82</v>
      </c>
      <c r="I23" s="52">
        <v>0.7</v>
      </c>
      <c r="J23" s="54">
        <v>0.38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'[3]Lotti - campioni'!$F640</f>
        <v>45771</v>
      </c>
      <c r="C24" s="57" t="str">
        <f>'[3]Lotti - campioni'!$H640</f>
        <v>60% tl / 30% fine  / 10% rcy</v>
      </c>
      <c r="D24" s="52">
        <v>19.899999999999999</v>
      </c>
      <c r="E24" s="52">
        <v>15</v>
      </c>
      <c r="F24" s="52">
        <v>15.8</v>
      </c>
      <c r="G24" s="52">
        <v>12</v>
      </c>
      <c r="H24" s="59">
        <v>0.94</v>
      </c>
      <c r="I24" s="52">
        <v>0.76</v>
      </c>
      <c r="J24" s="54">
        <v>0.38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campioni'!$F641</f>
        <v>45775</v>
      </c>
      <c r="C25" s="57" t="str">
        <f>'[3]Lotti - campioni'!$H641</f>
        <v>60% tl / 30% fine  / 10% rcy</v>
      </c>
      <c r="D25" s="52">
        <v>18.8</v>
      </c>
      <c r="E25" s="52">
        <v>13.5</v>
      </c>
      <c r="F25" s="52">
        <v>21.1</v>
      </c>
      <c r="G25" s="52">
        <v>26</v>
      </c>
      <c r="H25" s="59">
        <v>0.72</v>
      </c>
      <c r="I25" s="52">
        <v>0.59</v>
      </c>
      <c r="J25" s="54">
        <v>0.38</v>
      </c>
      <c r="K25" s="52">
        <v>1.2E-2</v>
      </c>
      <c r="L25" s="51"/>
      <c r="M25" s="56"/>
      <c r="O25" s="40"/>
    </row>
    <row r="26" spans="1:16" x14ac:dyDescent="0.25">
      <c r="A26" s="8">
        <v>17</v>
      </c>
      <c r="B26" s="57">
        <f>'[3]Lotti - campioni'!$F642</f>
        <v>45775</v>
      </c>
      <c r="C26" s="57" t="str">
        <f>'[3]Lotti - campioni'!$H642</f>
        <v>75% tl / 25% fine</v>
      </c>
      <c r="D26" s="52">
        <v>15.9</v>
      </c>
      <c r="E26" s="52">
        <v>12</v>
      </c>
      <c r="F26" s="52">
        <v>22.8</v>
      </c>
      <c r="G26" s="52">
        <v>27</v>
      </c>
      <c r="H26" s="59">
        <v>0.78</v>
      </c>
      <c r="I26" s="52">
        <v>0.66</v>
      </c>
      <c r="J26" s="54">
        <v>0.38</v>
      </c>
      <c r="K26" s="52">
        <v>1.0999999999999999E-2</v>
      </c>
      <c r="L26" s="17"/>
      <c r="M26" s="56"/>
      <c r="O26" s="40"/>
    </row>
    <row r="27" spans="1:16" x14ac:dyDescent="0.25">
      <c r="A27" s="8">
        <v>18</v>
      </c>
      <c r="B27" s="57">
        <f>'[3]Lotti - campioni'!$F643</f>
        <v>45776</v>
      </c>
      <c r="C27" s="57" t="str">
        <f>'[3]Lotti - campioni'!$H643</f>
        <v>75% tl / 25% fine</v>
      </c>
      <c r="D27" s="52">
        <v>20.100000000000001</v>
      </c>
      <c r="E27" s="52">
        <v>15.6</v>
      </c>
      <c r="F27" s="52">
        <v>16.600000000000001</v>
      </c>
      <c r="G27" s="52">
        <v>21</v>
      </c>
      <c r="H27" s="53">
        <v>1.03</v>
      </c>
      <c r="I27" s="52">
        <v>0.82</v>
      </c>
      <c r="J27" s="52">
        <v>0.43</v>
      </c>
      <c r="K27" s="52">
        <v>2.1000000000000001E-2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campioni'!$F644</f>
        <v>45776</v>
      </c>
      <c r="C28" s="57" t="str">
        <f>'[3]Lotti - campioni'!$H644</f>
        <v>75% tl / 25% fine</v>
      </c>
      <c r="D28" s="52">
        <v>13.5</v>
      </c>
      <c r="E28" s="52">
        <v>12.1</v>
      </c>
      <c r="F28" s="52">
        <v>16.399999999999999</v>
      </c>
      <c r="G28" s="52">
        <v>19</v>
      </c>
      <c r="H28" s="59">
        <v>0.59</v>
      </c>
      <c r="I28" s="52">
        <v>0.51</v>
      </c>
      <c r="J28" s="54">
        <v>0.38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campioni'!$F645</f>
        <v>45777</v>
      </c>
      <c r="C29" s="57" t="str">
        <f>'[3]Lotti - campioni'!$H645</f>
        <v>75% tl / 25% fine</v>
      </c>
      <c r="D29" s="52">
        <v>12.9</v>
      </c>
      <c r="E29" s="52">
        <v>14</v>
      </c>
      <c r="F29" s="52">
        <v>24.8</v>
      </c>
      <c r="G29" s="52">
        <v>29</v>
      </c>
      <c r="H29" s="53">
        <v>1.1200000000000001</v>
      </c>
      <c r="I29" s="52">
        <v>0.98</v>
      </c>
      <c r="J29" s="54">
        <v>0.38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campioni'!$F646</f>
        <v>45777</v>
      </c>
      <c r="C30" s="57" t="str">
        <f>'[3]Lotti - campioni'!$H646</f>
        <v>75% tl / 25% fine</v>
      </c>
      <c r="D30" s="52">
        <v>15.9</v>
      </c>
      <c r="E30" s="52">
        <v>14.3</v>
      </c>
      <c r="F30" s="52">
        <v>18.8</v>
      </c>
      <c r="G30" s="52">
        <v>23</v>
      </c>
      <c r="H30" s="59">
        <v>0.82</v>
      </c>
      <c r="I30" s="52">
        <v>0.69</v>
      </c>
      <c r="J30" s="54">
        <v>0.38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campioni'!$F647</f>
        <v>45782</v>
      </c>
      <c r="C31" s="57" t="str">
        <f>'[3]Lotti - campioni'!$H647</f>
        <v>75% tl / 25% fine</v>
      </c>
      <c r="D31" s="52">
        <v>9.6</v>
      </c>
      <c r="E31" s="52">
        <v>17.5</v>
      </c>
      <c r="F31" s="52">
        <v>17.399999999999999</v>
      </c>
      <c r="G31" s="52">
        <v>19</v>
      </c>
      <c r="H31" s="53">
        <v>1.18</v>
      </c>
      <c r="I31" s="52">
        <v>1.06</v>
      </c>
      <c r="J31" s="54">
        <v>0.38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campioni'!$F648</f>
        <v>45782</v>
      </c>
      <c r="C32" s="57" t="str">
        <f>'[3]Lotti - campioni'!$H648</f>
        <v>75% tl / 25% fine</v>
      </c>
      <c r="D32" s="52">
        <v>11</v>
      </c>
      <c r="E32" s="52">
        <v>14.3</v>
      </c>
      <c r="F32" s="52">
        <v>23.5</v>
      </c>
      <c r="G32" s="52">
        <v>27</v>
      </c>
      <c r="H32" s="53">
        <v>1.24</v>
      </c>
      <c r="I32" s="52">
        <v>1.1000000000000001</v>
      </c>
      <c r="J32" s="54">
        <v>0.38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campioni'!$F649</f>
        <v>45783</v>
      </c>
      <c r="C33" s="57" t="str">
        <f>'[3]Lotti - campioni'!$H649</f>
        <v>75% tl / 25% fine</v>
      </c>
      <c r="D33" s="52">
        <v>12.1</v>
      </c>
      <c r="E33" s="52">
        <v>13.7</v>
      </c>
      <c r="F33" s="52">
        <v>19.899999999999999</v>
      </c>
      <c r="G33" s="52">
        <v>23</v>
      </c>
      <c r="H33" s="53">
        <v>1.17</v>
      </c>
      <c r="I33" s="52">
        <v>1.51</v>
      </c>
      <c r="J33" s="54">
        <v>0.38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14.745833333333335</v>
      </c>
      <c r="E34" s="47">
        <f>AVERAGE(E10:E33)</f>
        <v>14.10416666666667</v>
      </c>
      <c r="F34" s="47">
        <f>AVERAGE(F10:F33)</f>
        <v>18.870833333333334</v>
      </c>
      <c r="G34" s="47">
        <f t="shared" ref="G34:K34" si="0">AVERAGE(G10:G33)</f>
        <v>22.541666666666668</v>
      </c>
      <c r="H34" s="2">
        <f>AVERAGE(H10:H33)</f>
        <v>0.93166666666666664</v>
      </c>
      <c r="I34" s="2">
        <f t="shared" si="0"/>
        <v>0.81166666666666687</v>
      </c>
      <c r="J34" s="2">
        <f t="shared" si="0"/>
        <v>0.38208333333333339</v>
      </c>
      <c r="K34" s="31">
        <f t="shared" si="0"/>
        <v>6.5000000000000014E-3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14.10416666666667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14.745833333333335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18.870833333333334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22.541666666666668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0.93166666666666664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5.4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33">
        <v>0.41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8.8000000000000007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0.41199999999999998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63.4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11.9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33">
        <v>0.2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6.5000000000000014E-3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5.12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1.64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5.73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0.127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72:M72"/>
    <mergeCell ref="A73:M73"/>
    <mergeCell ref="A74:M74"/>
    <mergeCell ref="A75:M75"/>
    <mergeCell ref="A76:M76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3:C53"/>
    <mergeCell ref="F53:M53"/>
    <mergeCell ref="A54:M54"/>
    <mergeCell ref="A55:C56"/>
    <mergeCell ref="D55:D56"/>
    <mergeCell ref="E55:E56"/>
    <mergeCell ref="F55:M56"/>
    <mergeCell ref="A50:C50"/>
    <mergeCell ref="F50:M50"/>
    <mergeCell ref="A51:C51"/>
    <mergeCell ref="F51:M51"/>
    <mergeCell ref="A52:C52"/>
    <mergeCell ref="F52:M52"/>
    <mergeCell ref="A46:M46"/>
    <mergeCell ref="A47:M47"/>
    <mergeCell ref="A48:C49"/>
    <mergeCell ref="D48:D49"/>
    <mergeCell ref="E48:E49"/>
    <mergeCell ref="F48:M49"/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7C01-2333-4757-852F-6645D8B437A9}">
  <dimension ref="A1:P77"/>
  <sheetViews>
    <sheetView topLeftCell="A5" zoomScaleNormal="100" workbookViewId="0">
      <selection activeCell="E57" sqref="E5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8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8</v>
      </c>
      <c r="C6" s="13"/>
      <c r="O6" s="5"/>
    </row>
    <row r="7" spans="1:16" x14ac:dyDescent="0.25">
      <c r="A7" s="6" t="s">
        <v>7</v>
      </c>
      <c r="B7" s="45">
        <v>1084.58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campioni'!$F650</f>
        <v>45784</v>
      </c>
      <c r="C10" s="57" t="str">
        <f>'[3]Lotti - campioni'!$H650</f>
        <v>75% tl / 25% fine</v>
      </c>
      <c r="D10" s="52">
        <v>10.199999999999999</v>
      </c>
      <c r="E10" s="52">
        <v>18</v>
      </c>
      <c r="F10" s="61">
        <v>19.8</v>
      </c>
      <c r="G10" s="58">
        <v>22</v>
      </c>
      <c r="H10" s="53">
        <v>1.1200000000000001</v>
      </c>
      <c r="I10" s="52">
        <v>1.01</v>
      </c>
      <c r="J10" s="54">
        <v>0.4</v>
      </c>
      <c r="K10" s="54">
        <v>5.0000000000000001E-3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campioni'!$F651</f>
        <v>45784</v>
      </c>
      <c r="C11" s="57" t="str">
        <f>'[3]Lotti - campioni'!$H651</f>
        <v>75% tl / 25% fine</v>
      </c>
      <c r="D11" s="52">
        <v>8.8000000000000007</v>
      </c>
      <c r="E11" s="52">
        <v>14.3</v>
      </c>
      <c r="F11" s="61">
        <v>18.3</v>
      </c>
      <c r="G11" s="58">
        <v>20</v>
      </c>
      <c r="H11" s="59">
        <v>0.78</v>
      </c>
      <c r="I11" s="52">
        <v>0.71</v>
      </c>
      <c r="J11" s="54">
        <v>0.4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campioni'!$F652</f>
        <v>45785</v>
      </c>
      <c r="C12" s="57" t="str">
        <f>'[3]Lotti - campioni'!$H652</f>
        <v>100% tl</v>
      </c>
      <c r="D12" s="52">
        <v>8.6</v>
      </c>
      <c r="E12" s="52">
        <v>14.2</v>
      </c>
      <c r="F12" s="61">
        <v>18.899999999999999</v>
      </c>
      <c r="G12" s="58">
        <v>21</v>
      </c>
      <c r="H12" s="59">
        <v>0.61</v>
      </c>
      <c r="I12" s="52">
        <v>0.56000000000000005</v>
      </c>
      <c r="J12" s="54">
        <v>0.4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campioni'!$F653</f>
        <v>45785</v>
      </c>
      <c r="C13" s="57" t="str">
        <f>'[3]Lotti - campioni'!$H653</f>
        <v>100% tl</v>
      </c>
      <c r="D13" s="52">
        <v>2.2000000000000002</v>
      </c>
      <c r="E13" s="52">
        <v>11</v>
      </c>
      <c r="F13" s="61">
        <v>24</v>
      </c>
      <c r="G13" s="58">
        <v>25</v>
      </c>
      <c r="H13" s="59">
        <v>0.97</v>
      </c>
      <c r="I13" s="52">
        <v>0.94</v>
      </c>
      <c r="J13" s="54">
        <v>0.4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campioni'!$F654</f>
        <v>45786</v>
      </c>
      <c r="C14" s="57" t="str">
        <f>'[3]Lotti - campioni'!$H654</f>
        <v>100% tl</v>
      </c>
      <c r="D14" s="52">
        <v>11.9</v>
      </c>
      <c r="E14" s="52">
        <v>2.5499999999999998</v>
      </c>
      <c r="F14" s="52">
        <v>17.899999999999999</v>
      </c>
      <c r="G14" s="52">
        <v>21</v>
      </c>
      <c r="H14" s="59">
        <v>0.84</v>
      </c>
      <c r="I14" s="52">
        <v>0.74</v>
      </c>
      <c r="J14" s="54">
        <v>0.4</v>
      </c>
      <c r="K14" s="52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campioni'!$F655</f>
        <v>45786</v>
      </c>
      <c r="C15" s="57" t="str">
        <f>'[3]Lotti - campioni'!$H655</f>
        <v>100% tl</v>
      </c>
      <c r="D15" s="52">
        <v>10.5</v>
      </c>
      <c r="E15" s="52">
        <v>5.0999999999999996</v>
      </c>
      <c r="F15" s="52">
        <v>26.1</v>
      </c>
      <c r="G15" s="52">
        <v>29</v>
      </c>
      <c r="H15" s="53">
        <v>1.23</v>
      </c>
      <c r="I15" s="52">
        <v>1.1000000000000001</v>
      </c>
      <c r="J15" s="54">
        <v>0.4</v>
      </c>
      <c r="K15" s="52">
        <v>8.9999999999999993E-3</v>
      </c>
      <c r="L15" s="56"/>
      <c r="M15" s="56"/>
      <c r="O15" s="40"/>
    </row>
    <row r="16" spans="1:16" x14ac:dyDescent="0.25">
      <c r="A16" s="8">
        <v>7</v>
      </c>
      <c r="B16" s="57">
        <f>'[3]Lotti - campioni'!$F656</f>
        <v>45789</v>
      </c>
      <c r="C16" s="57" t="str">
        <f>'[3]Lotti - campioni'!$H656</f>
        <v>100% tl</v>
      </c>
      <c r="D16" s="52">
        <v>17.2</v>
      </c>
      <c r="E16" s="52">
        <v>6.8</v>
      </c>
      <c r="F16" s="52">
        <v>19.899999999999999</v>
      </c>
      <c r="G16" s="52">
        <v>24</v>
      </c>
      <c r="H16" s="59">
        <v>0.7</v>
      </c>
      <c r="I16" s="52">
        <v>0.57999999999999996</v>
      </c>
      <c r="J16" s="54">
        <v>0.4</v>
      </c>
      <c r="K16" s="52">
        <v>8.9999999999999993E-3</v>
      </c>
      <c r="L16" s="56"/>
      <c r="M16" s="56"/>
      <c r="O16" s="40"/>
    </row>
    <row r="17" spans="1:16" x14ac:dyDescent="0.25">
      <c r="A17" s="8">
        <v>8</v>
      </c>
      <c r="B17" s="57">
        <f>'[3]Lotti - campioni'!$F657</f>
        <v>45789</v>
      </c>
      <c r="C17" s="57" t="str">
        <f>'[3]Lotti - campioni'!$H657</f>
        <v>100% tl</v>
      </c>
      <c r="D17" s="52">
        <v>17.600000000000001</v>
      </c>
      <c r="E17" s="52">
        <v>3.33</v>
      </c>
      <c r="F17" s="52">
        <v>18.7</v>
      </c>
      <c r="G17" s="52">
        <v>23</v>
      </c>
      <c r="H17" s="59">
        <v>0.69</v>
      </c>
      <c r="I17" s="52">
        <v>0.56999999999999995</v>
      </c>
      <c r="J17" s="54">
        <v>0.4</v>
      </c>
      <c r="K17" s="52">
        <v>8.9999999999999993E-3</v>
      </c>
      <c r="L17" s="56"/>
      <c r="M17" s="56"/>
      <c r="O17" s="40"/>
    </row>
    <row r="18" spans="1:16" x14ac:dyDescent="0.25">
      <c r="A18" s="8">
        <v>9</v>
      </c>
      <c r="B18" s="57">
        <f>'[3]Lotti - campioni'!$F658</f>
        <v>45790</v>
      </c>
      <c r="C18" s="57" t="str">
        <f>'[3]Lotti - campioni'!$H658</f>
        <v>100% tl</v>
      </c>
      <c r="D18" s="52">
        <v>15.3</v>
      </c>
      <c r="E18" s="52">
        <v>11.3</v>
      </c>
      <c r="F18" s="52">
        <v>21</v>
      </c>
      <c r="G18" s="52">
        <v>25</v>
      </c>
      <c r="H18" s="59">
        <v>0.51</v>
      </c>
      <c r="I18" s="52">
        <v>0.43</v>
      </c>
      <c r="J18" s="54">
        <v>0.4</v>
      </c>
      <c r="K18" s="52">
        <v>7.0000000000000001E-3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campioni'!$F659</f>
        <v>45790</v>
      </c>
      <c r="C19" s="57" t="str">
        <f>'[3]Lotti - campioni'!$H659</f>
        <v>100% tl</v>
      </c>
      <c r="D19" s="52">
        <v>15.8</v>
      </c>
      <c r="E19" s="52">
        <v>11.2</v>
      </c>
      <c r="F19" s="52">
        <v>16.899999999999999</v>
      </c>
      <c r="G19" s="52">
        <v>20</v>
      </c>
      <c r="H19" s="59">
        <v>0.65</v>
      </c>
      <c r="I19" s="52">
        <v>0.55000000000000004</v>
      </c>
      <c r="J19" s="54">
        <v>0.4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campioni'!$F660</f>
        <v>45791</v>
      </c>
      <c r="C20" s="57" t="str">
        <f>'[3]Lotti - campioni'!$H660</f>
        <v>100% tl</v>
      </c>
      <c r="D20" s="52">
        <v>21.7</v>
      </c>
      <c r="E20" s="52">
        <v>12.9</v>
      </c>
      <c r="F20" s="52">
        <v>13.8</v>
      </c>
      <c r="G20" s="52">
        <v>18</v>
      </c>
      <c r="H20" s="59">
        <v>0.56999999999999995</v>
      </c>
      <c r="I20" s="52">
        <v>0.44</v>
      </c>
      <c r="J20" s="54">
        <v>0.4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campioni'!$F661</f>
        <v>45791</v>
      </c>
      <c r="C21" s="57" t="str">
        <f>'[3]Lotti - campioni'!$H661</f>
        <v>100% tl</v>
      </c>
      <c r="D21" s="52">
        <v>11.5</v>
      </c>
      <c r="E21" s="52">
        <v>11.5</v>
      </c>
      <c r="F21" s="52">
        <v>16.399999999999999</v>
      </c>
      <c r="G21" s="52">
        <v>19</v>
      </c>
      <c r="H21" s="59">
        <v>0.5</v>
      </c>
      <c r="I21" s="52">
        <v>0.44</v>
      </c>
      <c r="J21" s="54">
        <v>0.4</v>
      </c>
      <c r="K21" s="54">
        <v>5.0000000000000001E-3</v>
      </c>
      <c r="L21" s="56"/>
      <c r="M21" s="56"/>
      <c r="O21" s="40"/>
    </row>
    <row r="22" spans="1:16" x14ac:dyDescent="0.25">
      <c r="A22" s="8">
        <v>13</v>
      </c>
      <c r="B22" s="57">
        <f>'[3]Lotti - campioni'!$F662</f>
        <v>45792</v>
      </c>
      <c r="C22" s="57" t="str">
        <f>'[3]Lotti - campioni'!$H662</f>
        <v>100% tl</v>
      </c>
      <c r="D22" s="52">
        <v>5.9</v>
      </c>
      <c r="E22" s="52">
        <v>12.4</v>
      </c>
      <c r="F22" s="52">
        <v>21</v>
      </c>
      <c r="G22" s="52">
        <v>23</v>
      </c>
      <c r="H22" s="59">
        <v>0.47</v>
      </c>
      <c r="I22" s="52">
        <v>0.44</v>
      </c>
      <c r="J22" s="54">
        <v>0.4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campioni'!$F663</f>
        <v>45792</v>
      </c>
      <c r="C23" s="57" t="str">
        <f>'[3]Lotti - campioni'!$H663</f>
        <v>100% tl</v>
      </c>
      <c r="D23" s="52">
        <v>15.9</v>
      </c>
      <c r="E23" s="52">
        <v>12.8</v>
      </c>
      <c r="F23" s="52">
        <v>18.3</v>
      </c>
      <c r="G23" s="52">
        <v>22</v>
      </c>
      <c r="H23" s="59">
        <v>0.59</v>
      </c>
      <c r="I23" s="52">
        <v>0.49</v>
      </c>
      <c r="J23" s="54">
        <v>0.4</v>
      </c>
      <c r="K23" s="54">
        <v>5.0000000000000001E-3</v>
      </c>
      <c r="L23" s="56"/>
      <c r="M23" s="56"/>
      <c r="O23" s="40"/>
    </row>
    <row r="24" spans="1:16" x14ac:dyDescent="0.25">
      <c r="A24" s="8">
        <v>15</v>
      </c>
      <c r="B24" s="57">
        <f>'[3]Lotti - campioni'!$F664</f>
        <v>45793</v>
      </c>
      <c r="C24" s="57" t="str">
        <f>'[3]Lotti - campioni'!$H664</f>
        <v>100% tl</v>
      </c>
      <c r="D24" s="52">
        <v>9.1</v>
      </c>
      <c r="E24" s="52">
        <v>10.3</v>
      </c>
      <c r="F24" s="52">
        <v>20</v>
      </c>
      <c r="G24" s="52">
        <v>22</v>
      </c>
      <c r="H24" s="59">
        <v>0.49</v>
      </c>
      <c r="I24" s="52">
        <v>0.45</v>
      </c>
      <c r="J24" s="54">
        <v>0.4</v>
      </c>
      <c r="K24" s="54">
        <v>5.0000000000000001E-3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campioni'!$F665</f>
        <v>45793</v>
      </c>
      <c r="C25" s="57" t="str">
        <f>'[3]Lotti - campioni'!$H665</f>
        <v>100% tl</v>
      </c>
      <c r="D25" s="52">
        <v>8.9</v>
      </c>
      <c r="E25" s="52">
        <v>10</v>
      </c>
      <c r="F25" s="52">
        <v>20</v>
      </c>
      <c r="G25" s="52">
        <v>22</v>
      </c>
      <c r="H25" s="59">
        <v>0.62</v>
      </c>
      <c r="I25" s="52">
        <v>0.56999999999999995</v>
      </c>
      <c r="J25" s="54">
        <v>0.4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campioni'!$F666</f>
        <v>45796</v>
      </c>
      <c r="C26" s="57" t="str">
        <f>'[3]Lotti - campioni'!$H666</f>
        <v>100% tl</v>
      </c>
      <c r="D26" s="52">
        <v>15.5</v>
      </c>
      <c r="E26" s="52">
        <v>11.4</v>
      </c>
      <c r="F26" s="52">
        <v>17.100000000000001</v>
      </c>
      <c r="G26" s="52">
        <v>20</v>
      </c>
      <c r="H26" s="59">
        <v>0.33</v>
      </c>
      <c r="I26" s="52">
        <v>0.27</v>
      </c>
      <c r="J26" s="54">
        <v>0.4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campioni'!$F667</f>
        <v>45796</v>
      </c>
      <c r="C27" s="57" t="str">
        <f>'[3]Lotti - campioni'!$H667</f>
        <v>100% tl</v>
      </c>
      <c r="D27" s="52">
        <v>14.1</v>
      </c>
      <c r="E27" s="52">
        <v>14.3</v>
      </c>
      <c r="F27" s="52">
        <v>14.6</v>
      </c>
      <c r="G27" s="52">
        <v>17</v>
      </c>
      <c r="H27" s="59">
        <v>0.52</v>
      </c>
      <c r="I27" s="52">
        <v>0.45</v>
      </c>
      <c r="J27" s="54">
        <v>0.4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campioni'!$F668</f>
        <v>45797</v>
      </c>
      <c r="C28" s="57" t="str">
        <f>'[3]Lotti - campioni'!$H668</f>
        <v>100% tl</v>
      </c>
      <c r="D28" s="52">
        <v>2.6</v>
      </c>
      <c r="E28" s="52">
        <v>11.6</v>
      </c>
      <c r="F28" s="52">
        <v>23.7</v>
      </c>
      <c r="G28" s="52">
        <v>24</v>
      </c>
      <c r="H28" s="59">
        <v>0.48</v>
      </c>
      <c r="I28" s="52">
        <v>0.47</v>
      </c>
      <c r="J28" s="54">
        <v>0.4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campioni'!$F669</f>
        <v>45797</v>
      </c>
      <c r="C29" s="57" t="str">
        <f>'[3]Lotti - campioni'!$H669</f>
        <v>100% tl</v>
      </c>
      <c r="D29" s="52">
        <v>3.2</v>
      </c>
      <c r="E29" s="52">
        <v>14.4</v>
      </c>
      <c r="F29" s="52">
        <v>23</v>
      </c>
      <c r="G29" s="52">
        <v>24</v>
      </c>
      <c r="H29" s="59">
        <v>0.72</v>
      </c>
      <c r="I29" s="52">
        <v>0.7</v>
      </c>
      <c r="J29" s="54">
        <v>0.4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campioni'!$F670</f>
        <v>45798</v>
      </c>
      <c r="C30" s="57" t="str">
        <f>'[3]Lotti - campioni'!$H670</f>
        <v>100% tl</v>
      </c>
      <c r="D30" s="52">
        <v>8.4</v>
      </c>
      <c r="E30" s="52">
        <v>9.1</v>
      </c>
      <c r="F30" s="52">
        <v>21</v>
      </c>
      <c r="G30" s="52">
        <v>23</v>
      </c>
      <c r="H30" s="59">
        <v>0.51</v>
      </c>
      <c r="I30" s="52">
        <v>0.47</v>
      </c>
      <c r="J30" s="54">
        <v>0.4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campioni'!$F671</f>
        <v>45798</v>
      </c>
      <c r="C31" s="57" t="str">
        <f>'[3]Lotti - campioni'!$H671</f>
        <v>100% tl</v>
      </c>
      <c r="D31" s="52">
        <v>15.6</v>
      </c>
      <c r="E31" s="52">
        <v>10.36</v>
      </c>
      <c r="F31" s="52">
        <v>22</v>
      </c>
      <c r="G31" s="52">
        <v>26</v>
      </c>
      <c r="H31" s="59">
        <v>0.53</v>
      </c>
      <c r="I31" s="52">
        <v>0.45</v>
      </c>
      <c r="J31" s="54">
        <v>0.4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campioni'!$F672</f>
        <v>45799</v>
      </c>
      <c r="C32" s="57" t="str">
        <f>'[3]Lotti - campioni'!$H672</f>
        <v>100% tl</v>
      </c>
      <c r="D32" s="52">
        <v>4.2</v>
      </c>
      <c r="E32" s="52">
        <v>9.8000000000000007</v>
      </c>
      <c r="F32" s="52">
        <v>18.2</v>
      </c>
      <c r="G32" s="52">
        <v>19</v>
      </c>
      <c r="H32" s="59">
        <v>0.44</v>
      </c>
      <c r="I32" s="52">
        <v>0.42</v>
      </c>
      <c r="J32" s="54">
        <v>0.4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campioni'!$F673</f>
        <v>45799</v>
      </c>
      <c r="C33" s="57" t="str">
        <f>'[3]Lotti - campioni'!$H673</f>
        <v>100% tl</v>
      </c>
      <c r="D33" s="52">
        <v>6.9</v>
      </c>
      <c r="E33" s="52">
        <v>13.8</v>
      </c>
      <c r="F33" s="52">
        <v>20.5</v>
      </c>
      <c r="G33" s="52">
        <v>22</v>
      </c>
      <c r="H33" s="59">
        <v>0.6</v>
      </c>
      <c r="I33" s="52">
        <v>0.56000000000000005</v>
      </c>
      <c r="J33" s="54">
        <v>0.4</v>
      </c>
      <c r="K33" s="54">
        <v>5.0000000000000001E-3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10.899999999999999</v>
      </c>
      <c r="E34" s="47">
        <f>AVERAGE(E10:E33)</f>
        <v>10.935000000000002</v>
      </c>
      <c r="F34" s="47">
        <f>AVERAGE(F10:F33)</f>
        <v>19.629166666666666</v>
      </c>
      <c r="G34" s="47">
        <f t="shared" ref="G34:K34" si="0">AVERAGE(G10:G33)</f>
        <v>22.125</v>
      </c>
      <c r="H34" s="2">
        <f>AVERAGE(H10:H33)</f>
        <v>0.6445833333333334</v>
      </c>
      <c r="I34" s="2">
        <f t="shared" si="0"/>
        <v>0.57541666666666658</v>
      </c>
      <c r="J34" s="2">
        <f t="shared" si="0"/>
        <v>0.40000000000000013</v>
      </c>
      <c r="K34" s="31">
        <f t="shared" si="0"/>
        <v>5.583333333333336E-3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10.935000000000002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10.899999999999999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19.629166666666666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22.125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0.6445833333333334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12.5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10">
        <v>1.08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25.3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0.98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900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8.1999999999999993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17.899999999999999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5.583333333333336E-3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13.3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0.86399999999999999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6.09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8.5999999999999993E-2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06D1-3B3A-4EB7-8669-C8719A4E313B}">
  <dimension ref="A1:P77"/>
  <sheetViews>
    <sheetView zoomScaleNormal="100" workbookViewId="0">
      <selection activeCell="E57" sqref="E57"/>
    </sheetView>
  </sheetViews>
  <sheetFormatPr defaultRowHeight="15" x14ac:dyDescent="0.25"/>
  <cols>
    <col min="1" max="1" width="20.7109375" customWidth="1"/>
    <col min="2" max="2" width="17.7109375" customWidth="1"/>
    <col min="3" max="3" width="42.7109375" customWidth="1"/>
    <col min="4" max="4" width="9.85546875" customWidth="1"/>
    <col min="6" max="6" width="7.85546875" customWidth="1"/>
  </cols>
  <sheetData>
    <row r="1" spans="1:16" x14ac:dyDescent="0.25">
      <c r="A1" s="95" t="e" vm="1">
        <v>#VALUE!</v>
      </c>
      <c r="B1" s="96"/>
      <c r="C1" s="99"/>
      <c r="D1" s="101" t="s">
        <v>34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 t="s">
        <v>35</v>
      </c>
      <c r="P1" s="30"/>
    </row>
    <row r="2" spans="1:16" ht="47.25" customHeight="1" thickBot="1" x14ac:dyDescent="0.3">
      <c r="A2" s="97"/>
      <c r="B2" s="98"/>
      <c r="C2" s="100"/>
      <c r="D2" s="105">
        <v>9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4"/>
      <c r="P2" s="30"/>
    </row>
    <row r="3" spans="1:16" ht="15.75" thickBot="1" x14ac:dyDescent="0.3">
      <c r="A3" s="7"/>
    </row>
    <row r="4" spans="1:16" ht="24" thickBot="1" x14ac:dyDescent="0.4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9"/>
    </row>
    <row r="5" spans="1:16" ht="21" x14ac:dyDescent="0.35">
      <c r="A5" s="37" t="s">
        <v>2</v>
      </c>
      <c r="B5" s="38">
        <v>2025</v>
      </c>
      <c r="C5" s="3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6" ht="21" x14ac:dyDescent="0.35">
      <c r="A6" s="12" t="s">
        <v>0</v>
      </c>
      <c r="B6" s="22">
        <v>9</v>
      </c>
      <c r="C6" s="13"/>
      <c r="O6" s="5"/>
    </row>
    <row r="7" spans="1:16" x14ac:dyDescent="0.25">
      <c r="A7" s="6" t="s">
        <v>7</v>
      </c>
      <c r="B7" s="45">
        <v>1182.02</v>
      </c>
      <c r="C7" s="44" t="s">
        <v>54</v>
      </c>
      <c r="D7" s="11"/>
      <c r="E7" s="11"/>
      <c r="F7" s="11"/>
      <c r="G7" s="18"/>
      <c r="H7" s="18"/>
      <c r="I7" s="18"/>
      <c r="J7" s="18"/>
      <c r="K7" s="18"/>
      <c r="O7" s="5"/>
    </row>
    <row r="8" spans="1:16" x14ac:dyDescent="0.25">
      <c r="A8" s="7"/>
      <c r="D8" s="28"/>
      <c r="E8" s="28"/>
      <c r="F8" s="28"/>
      <c r="G8" s="28"/>
      <c r="H8" s="28"/>
      <c r="I8" s="28"/>
      <c r="J8" s="28"/>
      <c r="K8" s="28"/>
      <c r="L8" s="110"/>
      <c r="M8" s="110"/>
      <c r="N8" s="110"/>
      <c r="O8" s="111"/>
      <c r="P8" s="28"/>
    </row>
    <row r="9" spans="1:16" ht="60" x14ac:dyDescent="0.25">
      <c r="A9" s="23" t="s">
        <v>3</v>
      </c>
      <c r="B9" s="24" t="s">
        <v>1</v>
      </c>
      <c r="C9" s="25" t="s">
        <v>36</v>
      </c>
      <c r="D9" s="25" t="s">
        <v>56</v>
      </c>
      <c r="E9" s="25" t="s">
        <v>57</v>
      </c>
      <c r="F9" s="25" t="s">
        <v>38</v>
      </c>
      <c r="G9" s="25" t="s">
        <v>58</v>
      </c>
      <c r="H9" s="25" t="s">
        <v>39</v>
      </c>
      <c r="I9" s="25" t="s">
        <v>61</v>
      </c>
      <c r="J9" s="25" t="s">
        <v>62</v>
      </c>
      <c r="K9" s="25" t="s">
        <v>40</v>
      </c>
      <c r="L9" s="26"/>
      <c r="M9" s="26"/>
      <c r="N9" s="26"/>
      <c r="O9" s="40"/>
      <c r="P9" s="46"/>
    </row>
    <row r="10" spans="1:16" x14ac:dyDescent="0.25">
      <c r="A10" s="8">
        <v>1</v>
      </c>
      <c r="B10" s="57">
        <f>'[3]Lotti - campioni'!$F674</f>
        <v>45800</v>
      </c>
      <c r="C10" s="57" t="str">
        <f>'[3]Lotti - campioni'!$H674</f>
        <v>100% tl</v>
      </c>
      <c r="D10" s="52">
        <v>3.8</v>
      </c>
      <c r="E10" s="52">
        <v>11.2</v>
      </c>
      <c r="F10" s="61">
        <v>22.2</v>
      </c>
      <c r="G10" s="58">
        <v>23</v>
      </c>
      <c r="H10" s="59">
        <v>0.5</v>
      </c>
      <c r="I10" s="52">
        <v>0.49</v>
      </c>
      <c r="J10" s="54">
        <v>0.39</v>
      </c>
      <c r="K10" s="52">
        <v>1.6E-2</v>
      </c>
      <c r="L10" s="56"/>
      <c r="M10" s="56"/>
      <c r="O10" s="40"/>
      <c r="P10" s="27"/>
    </row>
    <row r="11" spans="1:16" x14ac:dyDescent="0.25">
      <c r="A11" s="8">
        <v>2</v>
      </c>
      <c r="B11" s="57">
        <f>'[3]Lotti - campioni'!$F675</f>
        <v>45800</v>
      </c>
      <c r="C11" s="57" t="str">
        <f>'[3]Lotti - campioni'!$H675</f>
        <v>100% tl</v>
      </c>
      <c r="D11" s="52">
        <v>2.1</v>
      </c>
      <c r="E11" s="52">
        <v>13.6</v>
      </c>
      <c r="F11" s="61">
        <v>19.600000000000001</v>
      </c>
      <c r="G11" s="58">
        <v>20</v>
      </c>
      <c r="H11" s="59">
        <v>0.51</v>
      </c>
      <c r="I11" s="52">
        <v>0.5</v>
      </c>
      <c r="J11" s="54">
        <v>0.4</v>
      </c>
      <c r="K11" s="54">
        <v>5.0000000000000001E-3</v>
      </c>
      <c r="L11" s="56"/>
      <c r="M11" s="56"/>
      <c r="O11" s="40"/>
      <c r="P11" s="27"/>
    </row>
    <row r="12" spans="1:16" x14ac:dyDescent="0.25">
      <c r="A12" s="8">
        <v>3</v>
      </c>
      <c r="B12" s="57">
        <f>'[3]Lotti - campioni'!$F676</f>
        <v>45803</v>
      </c>
      <c r="C12" s="57" t="str">
        <f>'[3]Lotti - campioni'!$H676</f>
        <v>100% tl</v>
      </c>
      <c r="D12" s="52">
        <v>13.8</v>
      </c>
      <c r="E12" s="52">
        <v>10.6</v>
      </c>
      <c r="F12" s="61">
        <v>19.399999999999999</v>
      </c>
      <c r="G12" s="58">
        <v>23</v>
      </c>
      <c r="H12" s="59">
        <v>0.5</v>
      </c>
      <c r="I12" s="52">
        <v>0.43</v>
      </c>
      <c r="J12" s="54">
        <v>0.35</v>
      </c>
      <c r="K12" s="54">
        <v>5.0000000000000001E-3</v>
      </c>
      <c r="L12" s="56"/>
      <c r="M12" s="56"/>
      <c r="O12" s="40"/>
      <c r="P12" s="27"/>
    </row>
    <row r="13" spans="1:16" x14ac:dyDescent="0.25">
      <c r="A13" s="8">
        <v>4</v>
      </c>
      <c r="B13" s="57">
        <f>'[3]Lotti - campioni'!$F677</f>
        <v>45803</v>
      </c>
      <c r="C13" s="57" t="str">
        <f>'[3]Lotti - campioni'!$H677</f>
        <v>100% tl</v>
      </c>
      <c r="D13" s="52">
        <v>16.8</v>
      </c>
      <c r="E13" s="52">
        <v>10.1</v>
      </c>
      <c r="F13" s="61">
        <v>19.7</v>
      </c>
      <c r="G13" s="58">
        <v>24</v>
      </c>
      <c r="H13" s="59">
        <v>0.52</v>
      </c>
      <c r="I13" s="52">
        <v>0.43</v>
      </c>
      <c r="J13" s="54">
        <v>0.39</v>
      </c>
      <c r="K13" s="54">
        <v>5.0000000000000001E-3</v>
      </c>
      <c r="L13" s="56"/>
      <c r="M13" s="56"/>
      <c r="O13" s="40"/>
      <c r="P13" s="27"/>
    </row>
    <row r="14" spans="1:16" x14ac:dyDescent="0.25">
      <c r="A14" s="8">
        <v>5</v>
      </c>
      <c r="B14" s="57">
        <f>'[3]Lotti - campioni'!$F678</f>
        <v>45804</v>
      </c>
      <c r="C14" s="57" t="str">
        <f>'[3]Lotti - campioni'!$H678</f>
        <v>100% tl</v>
      </c>
      <c r="D14" s="52">
        <v>3.5</v>
      </c>
      <c r="E14" s="52">
        <v>10.6</v>
      </c>
      <c r="F14" s="52">
        <v>22.4</v>
      </c>
      <c r="G14" s="52">
        <v>23</v>
      </c>
      <c r="H14" s="59">
        <v>0.26</v>
      </c>
      <c r="I14" s="52">
        <v>0.25</v>
      </c>
      <c r="J14" s="54">
        <v>0.41</v>
      </c>
      <c r="K14" s="54">
        <v>5.0000000000000001E-3</v>
      </c>
      <c r="L14" s="56"/>
      <c r="M14" s="56"/>
      <c r="O14" s="40"/>
    </row>
    <row r="15" spans="1:16" x14ac:dyDescent="0.25">
      <c r="A15" s="8">
        <v>6</v>
      </c>
      <c r="B15" s="57">
        <f>'[3]Lotti - campioni'!$F679</f>
        <v>45804</v>
      </c>
      <c r="C15" s="57" t="str">
        <f>'[3]Lotti - campioni'!$H679</f>
        <v>100% tl</v>
      </c>
      <c r="D15" s="52">
        <v>3.9</v>
      </c>
      <c r="E15" s="52">
        <v>11.3</v>
      </c>
      <c r="F15" s="52">
        <v>22.4</v>
      </c>
      <c r="G15" s="52">
        <v>23</v>
      </c>
      <c r="H15" s="59">
        <v>0.64</v>
      </c>
      <c r="I15" s="52">
        <v>0.54</v>
      </c>
      <c r="J15" s="54">
        <v>0.34</v>
      </c>
      <c r="K15" s="54">
        <v>5.0000000000000001E-3</v>
      </c>
      <c r="L15" s="56"/>
      <c r="M15" s="56"/>
      <c r="O15" s="40"/>
    </row>
    <row r="16" spans="1:16" x14ac:dyDescent="0.25">
      <c r="A16" s="8">
        <v>7</v>
      </c>
      <c r="B16" s="57">
        <f>'[3]Lotti - campioni'!$F680</f>
        <v>45805</v>
      </c>
      <c r="C16" s="57" t="str">
        <f>'[3]Lotti - campioni'!$H680</f>
        <v>100% tl</v>
      </c>
      <c r="D16" s="52">
        <v>11.6</v>
      </c>
      <c r="E16" s="52">
        <v>12.1</v>
      </c>
      <c r="F16" s="52">
        <v>22.1</v>
      </c>
      <c r="G16" s="52">
        <v>25</v>
      </c>
      <c r="H16" s="59">
        <v>0.66</v>
      </c>
      <c r="I16" s="52">
        <v>0.59</v>
      </c>
      <c r="J16" s="54">
        <v>0.38</v>
      </c>
      <c r="K16" s="54">
        <v>5.0000000000000001E-3</v>
      </c>
      <c r="L16" s="56"/>
      <c r="M16" s="56"/>
      <c r="O16" s="40"/>
    </row>
    <row r="17" spans="1:16" x14ac:dyDescent="0.25">
      <c r="A17" s="8">
        <v>8</v>
      </c>
      <c r="B17" s="57">
        <f>'[3]Lotti - campioni'!$F681</f>
        <v>45805</v>
      </c>
      <c r="C17" s="57" t="str">
        <f>'[3]Lotti - campioni'!$H681</f>
        <v>100% tl</v>
      </c>
      <c r="D17" s="52">
        <v>15.6</v>
      </c>
      <c r="E17" s="52">
        <v>9.6999999999999993</v>
      </c>
      <c r="F17" s="52">
        <v>18.5</v>
      </c>
      <c r="G17" s="52">
        <v>22</v>
      </c>
      <c r="H17" s="59">
        <v>0.42</v>
      </c>
      <c r="I17" s="52">
        <v>0.35</v>
      </c>
      <c r="J17" s="54">
        <v>0.37</v>
      </c>
      <c r="K17" s="54">
        <v>5.0000000000000001E-3</v>
      </c>
      <c r="L17" s="56"/>
      <c r="M17" s="56"/>
      <c r="O17" s="40"/>
    </row>
    <row r="18" spans="1:16" x14ac:dyDescent="0.25">
      <c r="A18" s="8">
        <v>9</v>
      </c>
      <c r="B18" s="57">
        <f>'[3]Lotti - campioni'!$F682</f>
        <v>45806</v>
      </c>
      <c r="C18" s="57" t="str">
        <f>'[3]Lotti - campioni'!$H682</f>
        <v>100% tl</v>
      </c>
      <c r="D18" s="52">
        <v>9.1999999999999993</v>
      </c>
      <c r="E18" s="52">
        <v>8.1</v>
      </c>
      <c r="F18" s="52">
        <v>17.7</v>
      </c>
      <c r="G18" s="52">
        <v>20</v>
      </c>
      <c r="H18" s="59">
        <v>0.26</v>
      </c>
      <c r="I18" s="52">
        <v>0.24</v>
      </c>
      <c r="J18" s="54">
        <v>0.39</v>
      </c>
      <c r="K18" s="54">
        <v>5.0000000000000001E-3</v>
      </c>
      <c r="L18" s="56"/>
      <c r="M18" s="56"/>
      <c r="O18" s="40"/>
    </row>
    <row r="19" spans="1:16" x14ac:dyDescent="0.25">
      <c r="A19" s="8">
        <v>10</v>
      </c>
      <c r="B19" s="57">
        <f>'[3]Lotti - campioni'!$F683</f>
        <v>45806</v>
      </c>
      <c r="C19" s="57" t="str">
        <f>'[3]Lotti - campioni'!$H683</f>
        <v>100% tl</v>
      </c>
      <c r="D19" s="52">
        <v>12.4</v>
      </c>
      <c r="E19" s="52">
        <v>11.5</v>
      </c>
      <c r="F19" s="52">
        <v>17.7</v>
      </c>
      <c r="G19" s="52">
        <v>20</v>
      </c>
      <c r="H19" s="59">
        <v>0.44</v>
      </c>
      <c r="I19" s="52">
        <v>0.38</v>
      </c>
      <c r="J19" s="54">
        <v>0.35</v>
      </c>
      <c r="K19" s="54">
        <v>5.0000000000000001E-3</v>
      </c>
      <c r="L19" s="56"/>
      <c r="M19" s="56"/>
      <c r="O19" s="40"/>
    </row>
    <row r="20" spans="1:16" x14ac:dyDescent="0.25">
      <c r="A20" s="8">
        <v>11</v>
      </c>
      <c r="B20" s="57">
        <f>'[3]Lotti - campioni'!$F684</f>
        <v>45807</v>
      </c>
      <c r="C20" s="57" t="str">
        <f>'[3]Lotti - campioni'!$H684</f>
        <v>100% tl</v>
      </c>
      <c r="D20" s="52">
        <v>3.1</v>
      </c>
      <c r="E20" s="52">
        <v>12.8</v>
      </c>
      <c r="F20" s="52">
        <v>22.5</v>
      </c>
      <c r="G20" s="52">
        <v>23</v>
      </c>
      <c r="H20" s="59">
        <v>0.8</v>
      </c>
      <c r="I20" s="52">
        <v>0.77</v>
      </c>
      <c r="J20" s="54">
        <v>0.35</v>
      </c>
      <c r="K20" s="54">
        <v>5.0000000000000001E-3</v>
      </c>
      <c r="L20" s="56"/>
      <c r="M20" s="56"/>
      <c r="O20" s="40"/>
    </row>
    <row r="21" spans="1:16" x14ac:dyDescent="0.25">
      <c r="A21" s="8">
        <v>12</v>
      </c>
      <c r="B21" s="57">
        <f>'[3]Lotti - campioni'!$F685</f>
        <v>45807</v>
      </c>
      <c r="C21" s="57" t="str">
        <f>'[3]Lotti - campioni'!$H685</f>
        <v>100% tl</v>
      </c>
      <c r="D21" s="52">
        <v>2.1</v>
      </c>
      <c r="E21" s="52">
        <v>11</v>
      </c>
      <c r="F21" s="52">
        <v>18.899999999999999</v>
      </c>
      <c r="G21" s="52">
        <v>19</v>
      </c>
      <c r="H21" s="59">
        <v>0.73</v>
      </c>
      <c r="I21" s="52">
        <v>0.71</v>
      </c>
      <c r="J21" s="54">
        <v>0.35</v>
      </c>
      <c r="K21" s="52">
        <v>8.9999999999999993E-3</v>
      </c>
      <c r="L21" s="56"/>
      <c r="M21" s="56"/>
      <c r="O21" s="40"/>
    </row>
    <row r="22" spans="1:16" x14ac:dyDescent="0.25">
      <c r="A22" s="8">
        <v>13</v>
      </c>
      <c r="B22" s="57">
        <f>'[3]Lotti - campioni'!$F686</f>
        <v>45811</v>
      </c>
      <c r="C22" s="57" t="str">
        <f>'[3]Lotti - campioni'!$H686</f>
        <v>100% tl</v>
      </c>
      <c r="D22" s="52">
        <v>21.8</v>
      </c>
      <c r="E22" s="52">
        <v>9.6</v>
      </c>
      <c r="F22" s="52">
        <v>19.100000000000001</v>
      </c>
      <c r="G22" s="52">
        <v>25</v>
      </c>
      <c r="H22" s="59">
        <v>0.53</v>
      </c>
      <c r="I22" s="52">
        <v>0.41</v>
      </c>
      <c r="J22" s="54">
        <v>0.35</v>
      </c>
      <c r="K22" s="54">
        <v>5.0000000000000001E-3</v>
      </c>
      <c r="L22" s="56"/>
      <c r="M22" s="56"/>
      <c r="O22" s="40"/>
    </row>
    <row r="23" spans="1:16" x14ac:dyDescent="0.25">
      <c r="A23" s="8">
        <v>14</v>
      </c>
      <c r="B23" s="57">
        <f>'[3]Lotti - campioni'!$F687</f>
        <v>45811</v>
      </c>
      <c r="C23" s="57" t="str">
        <f>'[3]Lotti - campioni'!$H687</f>
        <v>100% tl</v>
      </c>
      <c r="D23" s="52">
        <v>16.100000000000001</v>
      </c>
      <c r="E23" s="52">
        <v>12</v>
      </c>
      <c r="F23" s="52">
        <v>17.899999999999999</v>
      </c>
      <c r="G23" s="52">
        <v>22</v>
      </c>
      <c r="H23" s="59">
        <v>0.44</v>
      </c>
      <c r="I23" s="52">
        <v>0.37</v>
      </c>
      <c r="J23" s="54">
        <v>0.35</v>
      </c>
      <c r="K23" s="52">
        <v>7.0000000000000001E-3</v>
      </c>
      <c r="L23" s="56"/>
      <c r="M23" s="56"/>
      <c r="O23" s="40"/>
    </row>
    <row r="24" spans="1:16" x14ac:dyDescent="0.25">
      <c r="A24" s="8">
        <v>15</v>
      </c>
      <c r="B24" s="57">
        <f>'[3]Lotti - campioni'!$F688</f>
        <v>45812</v>
      </c>
      <c r="C24" s="57" t="str">
        <f>'[3]Lotti - campioni'!$H688</f>
        <v>100% tl</v>
      </c>
      <c r="D24" s="52">
        <v>1.8</v>
      </c>
      <c r="E24" s="52">
        <v>11.2</v>
      </c>
      <c r="F24" s="52">
        <v>23.2</v>
      </c>
      <c r="G24" s="52">
        <v>24</v>
      </c>
      <c r="H24" s="59">
        <v>0.52</v>
      </c>
      <c r="I24" s="52">
        <v>0.51</v>
      </c>
      <c r="J24" s="54">
        <v>0.35</v>
      </c>
      <c r="K24" s="52">
        <v>6.0000000000000001E-3</v>
      </c>
      <c r="L24" s="51"/>
      <c r="M24" s="56"/>
      <c r="O24" s="40"/>
    </row>
    <row r="25" spans="1:16" x14ac:dyDescent="0.25">
      <c r="A25" s="8">
        <v>16</v>
      </c>
      <c r="B25" s="57">
        <f>'[3]Lotti - campioni'!$F689</f>
        <v>45812</v>
      </c>
      <c r="C25" s="57" t="str">
        <f>'[3]Lotti - campioni'!$H689</f>
        <v>100% tl</v>
      </c>
      <c r="D25" s="52">
        <v>2.2999999999999998</v>
      </c>
      <c r="E25" s="52">
        <v>14.9</v>
      </c>
      <c r="F25" s="52">
        <v>21</v>
      </c>
      <c r="G25" s="52">
        <v>22</v>
      </c>
      <c r="H25" s="59">
        <v>0.45</v>
      </c>
      <c r="I25" s="52">
        <v>0.44</v>
      </c>
      <c r="J25" s="54">
        <v>0.35</v>
      </c>
      <c r="K25" s="54">
        <v>5.0000000000000001E-3</v>
      </c>
      <c r="L25" s="51"/>
      <c r="M25" s="56"/>
      <c r="O25" s="40"/>
    </row>
    <row r="26" spans="1:16" x14ac:dyDescent="0.25">
      <c r="A26" s="8">
        <v>17</v>
      </c>
      <c r="B26" s="57">
        <f>'[3]Lotti - campioni'!$F690</f>
        <v>45813</v>
      </c>
      <c r="C26" s="57" t="str">
        <f>'[3]Lotti - campioni'!$H690</f>
        <v>100% tl</v>
      </c>
      <c r="D26" s="52">
        <v>2.2000000000000002</v>
      </c>
      <c r="E26" s="52">
        <v>12.1</v>
      </c>
      <c r="F26" s="52">
        <v>21</v>
      </c>
      <c r="G26" s="52">
        <v>22</v>
      </c>
      <c r="H26" s="59">
        <v>0.41</v>
      </c>
      <c r="I26" s="52">
        <v>0.4</v>
      </c>
      <c r="J26" s="54">
        <v>0.35</v>
      </c>
      <c r="K26" s="54">
        <v>5.0000000000000001E-3</v>
      </c>
      <c r="L26" s="17"/>
      <c r="M26" s="56"/>
      <c r="O26" s="40"/>
    </row>
    <row r="27" spans="1:16" x14ac:dyDescent="0.25">
      <c r="A27" s="8">
        <v>18</v>
      </c>
      <c r="B27" s="57">
        <f>'[3]Lotti - campioni'!$F691</f>
        <v>45813</v>
      </c>
      <c r="C27" s="57" t="str">
        <f>'[3]Lotti - campioni'!$H691</f>
        <v>100% tl</v>
      </c>
      <c r="D27" s="52">
        <v>2.2000000000000002</v>
      </c>
      <c r="E27" s="52">
        <v>13.6</v>
      </c>
      <c r="F27" s="52">
        <v>21</v>
      </c>
      <c r="G27" s="52">
        <v>22</v>
      </c>
      <c r="H27" s="59">
        <v>0.67</v>
      </c>
      <c r="I27" s="52">
        <v>0.65</v>
      </c>
      <c r="J27" s="54">
        <v>0.35</v>
      </c>
      <c r="K27" s="54">
        <v>5.0000000000000001E-3</v>
      </c>
      <c r="L27" s="17"/>
      <c r="M27" s="56"/>
      <c r="N27" s="17"/>
      <c r="O27" s="40"/>
    </row>
    <row r="28" spans="1:16" x14ac:dyDescent="0.25">
      <c r="A28" s="8">
        <v>19</v>
      </c>
      <c r="B28" s="57">
        <f>'[3]Lotti - campioni'!$F692</f>
        <v>45814</v>
      </c>
      <c r="C28" s="57" t="str">
        <f>'[3]Lotti - campioni'!$H692</f>
        <v>100% tl</v>
      </c>
      <c r="D28" s="52">
        <v>1.2</v>
      </c>
      <c r="E28" s="52">
        <v>14.5</v>
      </c>
      <c r="F28" s="52">
        <v>20.399999999999999</v>
      </c>
      <c r="G28" s="52">
        <v>21</v>
      </c>
      <c r="H28" s="59">
        <v>0.68</v>
      </c>
      <c r="I28" s="52">
        <v>0.67</v>
      </c>
      <c r="J28" s="54">
        <v>0.35</v>
      </c>
      <c r="K28" s="54">
        <v>5.0000000000000001E-3</v>
      </c>
      <c r="M28" s="56"/>
      <c r="N28" s="17"/>
      <c r="O28" s="40"/>
    </row>
    <row r="29" spans="1:16" x14ac:dyDescent="0.25">
      <c r="A29" s="8">
        <v>20</v>
      </c>
      <c r="B29" s="57">
        <f>'[3]Lotti - campioni'!$F693</f>
        <v>45814</v>
      </c>
      <c r="C29" s="57" t="str">
        <f>'[3]Lotti - campioni'!$H693</f>
        <v>100% tl</v>
      </c>
      <c r="D29" s="52">
        <v>1.5</v>
      </c>
      <c r="E29" s="52">
        <v>10.7</v>
      </c>
      <c r="F29" s="52">
        <v>22.9</v>
      </c>
      <c r="G29" s="52">
        <v>23</v>
      </c>
      <c r="H29" s="59">
        <v>0.54</v>
      </c>
      <c r="I29" s="52">
        <v>0.53</v>
      </c>
      <c r="J29" s="54">
        <v>0.35</v>
      </c>
      <c r="K29" s="54">
        <v>5.0000000000000001E-3</v>
      </c>
      <c r="M29" s="56"/>
      <c r="N29" s="17"/>
      <c r="O29" s="40"/>
      <c r="P29" s="17"/>
    </row>
    <row r="30" spans="1:16" x14ac:dyDescent="0.25">
      <c r="A30" s="8">
        <v>21</v>
      </c>
      <c r="B30" s="57">
        <f>'[3]Lotti - campioni'!$F694</f>
        <v>45817</v>
      </c>
      <c r="C30" s="57" t="str">
        <f>'[3]Lotti - campioni'!$H694</f>
        <v>100% tl</v>
      </c>
      <c r="D30" s="52">
        <v>18.100000000000001</v>
      </c>
      <c r="E30" s="52">
        <v>12.2</v>
      </c>
      <c r="F30" s="52">
        <v>15.6</v>
      </c>
      <c r="G30" s="52">
        <v>19</v>
      </c>
      <c r="H30" s="59">
        <v>0.54</v>
      </c>
      <c r="I30" s="52">
        <v>0.45</v>
      </c>
      <c r="J30" s="54">
        <v>0.35</v>
      </c>
      <c r="K30" s="54">
        <v>5.0000000000000001E-3</v>
      </c>
      <c r="M30" s="56"/>
      <c r="N30" s="17"/>
      <c r="O30" s="40"/>
      <c r="P30" s="17"/>
    </row>
    <row r="31" spans="1:16" x14ac:dyDescent="0.25">
      <c r="A31" s="8">
        <v>22</v>
      </c>
      <c r="B31" s="57">
        <f>'[3]Lotti - campioni'!$F695</f>
        <v>45817</v>
      </c>
      <c r="C31" s="57" t="str">
        <f>'[3]Lotti - campioni'!$H695</f>
        <v>100% tl</v>
      </c>
      <c r="D31" s="52">
        <v>14.4</v>
      </c>
      <c r="E31" s="52">
        <v>12.5</v>
      </c>
      <c r="F31" s="52">
        <v>16.5</v>
      </c>
      <c r="G31" s="52">
        <v>20</v>
      </c>
      <c r="H31" s="59">
        <v>0.52</v>
      </c>
      <c r="I31" s="52">
        <v>0.44</v>
      </c>
      <c r="J31" s="54">
        <v>0.35</v>
      </c>
      <c r="K31" s="54">
        <v>5.0000000000000001E-3</v>
      </c>
      <c r="M31" s="56"/>
      <c r="N31" s="17"/>
      <c r="O31" s="40"/>
      <c r="P31" s="17"/>
    </row>
    <row r="32" spans="1:16" x14ac:dyDescent="0.25">
      <c r="A32" s="8">
        <v>23</v>
      </c>
      <c r="B32" s="57">
        <f>'[3]Lotti - campioni'!$F696</f>
        <v>45818</v>
      </c>
      <c r="C32" s="57" t="str">
        <f>'[3]Lotti - campioni'!$H696</f>
        <v>100% tl</v>
      </c>
      <c r="D32" s="52">
        <v>7.5</v>
      </c>
      <c r="E32" s="52">
        <v>7.6</v>
      </c>
      <c r="F32" s="52">
        <v>25.5</v>
      </c>
      <c r="G32" s="52">
        <v>28</v>
      </c>
      <c r="H32" s="59">
        <v>0.28999999999999998</v>
      </c>
      <c r="I32" s="52">
        <v>0.27</v>
      </c>
      <c r="J32" s="54">
        <v>0.35</v>
      </c>
      <c r="K32" s="54">
        <v>5.0000000000000001E-3</v>
      </c>
      <c r="M32" s="56"/>
      <c r="N32" s="17"/>
      <c r="O32" s="40"/>
      <c r="P32" s="17"/>
    </row>
    <row r="33" spans="1:16" x14ac:dyDescent="0.25">
      <c r="A33" s="8">
        <v>24</v>
      </c>
      <c r="B33" s="57">
        <f>'[3]Lotti - campioni'!$F697</f>
        <v>45818</v>
      </c>
      <c r="C33" s="57" t="str">
        <f>'[3]Lotti - campioni'!$H697</f>
        <v>100% tl</v>
      </c>
      <c r="D33" s="52">
        <v>1.1000000000000001</v>
      </c>
      <c r="E33" s="52">
        <v>8.6999999999999993</v>
      </c>
      <c r="F33" s="52">
        <v>26.9</v>
      </c>
      <c r="G33" s="52">
        <v>27</v>
      </c>
      <c r="H33" s="59">
        <v>0.3</v>
      </c>
      <c r="I33" s="52">
        <v>0.31</v>
      </c>
      <c r="J33" s="54">
        <v>0.35</v>
      </c>
      <c r="K33" s="52">
        <v>8.9999999999999993E-3</v>
      </c>
      <c r="M33" s="56"/>
      <c r="N33" s="17"/>
      <c r="O33" s="40"/>
      <c r="P33" s="17"/>
    </row>
    <row r="34" spans="1:16" x14ac:dyDescent="0.25">
      <c r="A34" s="19" t="s">
        <v>37</v>
      </c>
      <c r="B34" s="1"/>
      <c r="C34" s="1"/>
      <c r="D34" s="47">
        <f>AVERAGE(D10:D33)</f>
        <v>7.8374999999999986</v>
      </c>
      <c r="E34" s="47">
        <f>AVERAGE(E10:E33)</f>
        <v>11.341666666666663</v>
      </c>
      <c r="F34" s="47">
        <f>AVERAGE(F10:F33)</f>
        <v>20.587499999999995</v>
      </c>
      <c r="G34" s="47">
        <f t="shared" ref="G34:K34" si="0">AVERAGE(G10:G33)</f>
        <v>22.5</v>
      </c>
      <c r="H34" s="2">
        <f>AVERAGE(H10:H33)</f>
        <v>0.50541666666666663</v>
      </c>
      <c r="I34" s="2">
        <f t="shared" si="0"/>
        <v>0.46374999999999988</v>
      </c>
      <c r="J34" s="2">
        <f t="shared" si="0"/>
        <v>0.36124999999999985</v>
      </c>
      <c r="K34" s="31">
        <f t="shared" si="0"/>
        <v>5.9166666666666682E-3</v>
      </c>
      <c r="M34" s="56"/>
      <c r="N34" s="41"/>
      <c r="O34" s="5"/>
      <c r="P34" s="29"/>
    </row>
    <row r="35" spans="1:16" x14ac:dyDescent="0.25">
      <c r="A35" s="7"/>
      <c r="D35" s="14"/>
      <c r="E35" s="14"/>
      <c r="F35" s="14"/>
      <c r="G35" s="14"/>
      <c r="H35" s="14"/>
      <c r="I35" s="14"/>
      <c r="J35" s="14"/>
      <c r="K35" s="14"/>
      <c r="M35" s="56"/>
      <c r="O35" s="5"/>
    </row>
    <row r="36" spans="1:16" x14ac:dyDescent="0.25">
      <c r="A36" s="16" t="s">
        <v>42</v>
      </c>
      <c r="D36" s="14"/>
      <c r="E36" s="14"/>
      <c r="F36" s="15"/>
      <c r="G36" s="15"/>
      <c r="H36" s="15"/>
      <c r="I36" s="15"/>
      <c r="J36" s="15"/>
      <c r="K36" s="15"/>
      <c r="M36" s="56"/>
      <c r="O36" s="5"/>
    </row>
    <row r="37" spans="1:16" x14ac:dyDescent="0.25">
      <c r="A37" s="16" t="s">
        <v>41</v>
      </c>
      <c r="D37" s="14"/>
      <c r="E37" s="14"/>
      <c r="O37" s="5"/>
    </row>
    <row r="38" spans="1:16" ht="15.75" thickBot="1" x14ac:dyDescent="0.3">
      <c r="A38" s="20"/>
      <c r="B38" s="3"/>
      <c r="C38" s="3"/>
      <c r="D38" s="21"/>
      <c r="E38" s="21"/>
      <c r="F38" s="3"/>
      <c r="G38" s="3"/>
      <c r="H38" s="3"/>
      <c r="I38" s="3"/>
      <c r="J38" s="3"/>
      <c r="K38" s="3"/>
      <c r="L38" s="3"/>
      <c r="M38" s="3"/>
      <c r="N38" s="3"/>
      <c r="O38" s="4"/>
    </row>
    <row r="39" spans="1:16" ht="15.75" thickBot="1" x14ac:dyDescent="0.3"/>
    <row r="40" spans="1:16" ht="24" thickBot="1" x14ac:dyDescent="0.4">
      <c r="A40" s="107" t="s">
        <v>32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9"/>
    </row>
    <row r="41" spans="1:16" x14ac:dyDescent="0.25">
      <c r="A41" s="7"/>
      <c r="O41" s="5"/>
    </row>
    <row r="42" spans="1:16" x14ac:dyDescent="0.25">
      <c r="A42" s="92" t="s">
        <v>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4"/>
      <c r="O42" s="5"/>
    </row>
    <row r="43" spans="1:16" x14ac:dyDescent="0.25">
      <c r="A43" s="86" t="s">
        <v>55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O43" s="5"/>
    </row>
    <row r="44" spans="1:16" x14ac:dyDescent="0.25">
      <c r="A44" s="86" t="s">
        <v>47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O44" s="5"/>
    </row>
    <row r="45" spans="1:16" x14ac:dyDescent="0.25">
      <c r="A45" s="92" t="s">
        <v>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4"/>
      <c r="O45" s="5"/>
    </row>
    <row r="46" spans="1:16" x14ac:dyDescent="0.25">
      <c r="A46" s="86" t="s">
        <v>48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O46" s="5"/>
    </row>
    <row r="47" spans="1:16" x14ac:dyDescent="0.25">
      <c r="A47" s="86" t="s">
        <v>49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O47" s="5"/>
    </row>
    <row r="48" spans="1:16" x14ac:dyDescent="0.25">
      <c r="A48" s="77" t="s">
        <v>59</v>
      </c>
      <c r="B48" s="77"/>
      <c r="C48" s="77"/>
      <c r="D48" s="89" t="s">
        <v>10</v>
      </c>
      <c r="E48" s="90" t="s">
        <v>53</v>
      </c>
      <c r="F48" s="80" t="s">
        <v>60</v>
      </c>
      <c r="G48" s="81"/>
      <c r="H48" s="81"/>
      <c r="I48" s="81"/>
      <c r="J48" s="81"/>
      <c r="K48" s="81"/>
      <c r="L48" s="81"/>
      <c r="M48" s="82"/>
      <c r="O48" s="5"/>
    </row>
    <row r="49" spans="1:15" x14ac:dyDescent="0.25">
      <c r="A49" s="77"/>
      <c r="B49" s="77"/>
      <c r="C49" s="77"/>
      <c r="D49" s="89"/>
      <c r="E49" s="91"/>
      <c r="F49" s="83"/>
      <c r="G49" s="84"/>
      <c r="H49" s="84"/>
      <c r="I49" s="84"/>
      <c r="J49" s="84"/>
      <c r="K49" s="84"/>
      <c r="L49" s="84"/>
      <c r="M49" s="85"/>
      <c r="O49" s="5"/>
    </row>
    <row r="50" spans="1:15" x14ac:dyDescent="0.25">
      <c r="A50" s="71" t="s">
        <v>11</v>
      </c>
      <c r="B50" s="71"/>
      <c r="C50" s="71"/>
      <c r="D50" s="42" t="s">
        <v>5</v>
      </c>
      <c r="E50" s="48">
        <f>E34</f>
        <v>11.341666666666663</v>
      </c>
      <c r="F50" s="72" t="s">
        <v>33</v>
      </c>
      <c r="G50" s="73"/>
      <c r="H50" s="73"/>
      <c r="I50" s="73"/>
      <c r="J50" s="73"/>
      <c r="K50" s="73"/>
      <c r="L50" s="73"/>
      <c r="M50" s="74"/>
      <c r="O50" s="5"/>
    </row>
    <row r="51" spans="1:15" x14ac:dyDescent="0.25">
      <c r="A51" s="71" t="s">
        <v>12</v>
      </c>
      <c r="B51" s="71"/>
      <c r="C51" s="71"/>
      <c r="D51" s="42" t="s">
        <v>13</v>
      </c>
      <c r="E51" s="48">
        <f>D34</f>
        <v>7.8374999999999986</v>
      </c>
      <c r="F51" s="72" t="s">
        <v>33</v>
      </c>
      <c r="G51" s="73"/>
      <c r="H51" s="73"/>
      <c r="I51" s="73"/>
      <c r="J51" s="73"/>
      <c r="K51" s="73"/>
      <c r="L51" s="73"/>
      <c r="M51" s="74"/>
      <c r="O51" s="5"/>
    </row>
    <row r="52" spans="1:15" x14ac:dyDescent="0.25">
      <c r="A52" s="71" t="s">
        <v>14</v>
      </c>
      <c r="B52" s="71"/>
      <c r="C52" s="71"/>
      <c r="D52" s="42" t="s">
        <v>4</v>
      </c>
      <c r="E52" s="48">
        <f>F34</f>
        <v>20.587499999999995</v>
      </c>
      <c r="F52" s="72" t="s">
        <v>33</v>
      </c>
      <c r="G52" s="73"/>
      <c r="H52" s="73"/>
      <c r="I52" s="73"/>
      <c r="J52" s="73"/>
      <c r="K52" s="73"/>
      <c r="L52" s="73"/>
      <c r="M52" s="74"/>
      <c r="O52" s="5"/>
    </row>
    <row r="53" spans="1:15" x14ac:dyDescent="0.25">
      <c r="A53" s="71" t="s">
        <v>14</v>
      </c>
      <c r="B53" s="71"/>
      <c r="C53" s="71"/>
      <c r="D53" s="42" t="s">
        <v>15</v>
      </c>
      <c r="E53" s="48">
        <f>G34</f>
        <v>22.5</v>
      </c>
      <c r="F53" s="72" t="s">
        <v>33</v>
      </c>
      <c r="G53" s="73"/>
      <c r="H53" s="73"/>
      <c r="I53" s="73"/>
      <c r="J53" s="73"/>
      <c r="K53" s="73"/>
      <c r="L53" s="73"/>
      <c r="M53" s="74"/>
      <c r="O53" s="5"/>
    </row>
    <row r="54" spans="1:15" x14ac:dyDescent="0.25">
      <c r="A54" s="75" t="s">
        <v>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O54" s="5"/>
    </row>
    <row r="55" spans="1:15" x14ac:dyDescent="0.25">
      <c r="A55" s="77" t="s">
        <v>59</v>
      </c>
      <c r="B55" s="77"/>
      <c r="C55" s="77"/>
      <c r="D55" s="78" t="s">
        <v>10</v>
      </c>
      <c r="E55" s="78" t="s">
        <v>53</v>
      </c>
      <c r="F55" s="80" t="s">
        <v>60</v>
      </c>
      <c r="G55" s="81"/>
      <c r="H55" s="81"/>
      <c r="I55" s="81"/>
      <c r="J55" s="81"/>
      <c r="K55" s="81"/>
      <c r="L55" s="81"/>
      <c r="M55" s="82"/>
      <c r="O55" s="5"/>
    </row>
    <row r="56" spans="1:15" x14ac:dyDescent="0.25">
      <c r="A56" s="77"/>
      <c r="B56" s="77"/>
      <c r="C56" s="77"/>
      <c r="D56" s="79"/>
      <c r="E56" s="79"/>
      <c r="F56" s="83"/>
      <c r="G56" s="84"/>
      <c r="H56" s="84"/>
      <c r="I56" s="84"/>
      <c r="J56" s="84"/>
      <c r="K56" s="84"/>
      <c r="L56" s="84"/>
      <c r="M56" s="85"/>
      <c r="O56" s="5"/>
    </row>
    <row r="57" spans="1:15" x14ac:dyDescent="0.25">
      <c r="A57" s="71" t="s">
        <v>17</v>
      </c>
      <c r="B57" s="71"/>
      <c r="C57" s="71"/>
      <c r="D57" s="42" t="s">
        <v>5</v>
      </c>
      <c r="E57" s="43">
        <f>H34</f>
        <v>0.50541666666666663</v>
      </c>
      <c r="F57" s="72" t="s">
        <v>33</v>
      </c>
      <c r="G57" s="73"/>
      <c r="H57" s="73"/>
      <c r="I57" s="73"/>
      <c r="J57" s="73"/>
      <c r="K57" s="73"/>
      <c r="L57" s="49"/>
      <c r="M57" s="50"/>
      <c r="O57" s="5"/>
    </row>
    <row r="58" spans="1:15" x14ac:dyDescent="0.25">
      <c r="A58" s="71" t="s">
        <v>18</v>
      </c>
      <c r="B58" s="71"/>
      <c r="C58" s="71"/>
      <c r="D58" s="42" t="s">
        <v>19</v>
      </c>
      <c r="E58" s="10">
        <v>6.6</v>
      </c>
      <c r="F58" s="72">
        <v>50</v>
      </c>
      <c r="G58" s="73"/>
      <c r="H58" s="73"/>
      <c r="I58" s="73"/>
      <c r="J58" s="73"/>
      <c r="K58" s="73"/>
      <c r="L58" s="49"/>
      <c r="M58" s="50"/>
      <c r="O58" s="5"/>
    </row>
    <row r="59" spans="1:15" x14ac:dyDescent="0.25">
      <c r="A59" s="71" t="s">
        <v>20</v>
      </c>
      <c r="B59" s="71"/>
      <c r="C59" s="71"/>
      <c r="D59" s="42" t="s">
        <v>19</v>
      </c>
      <c r="E59" s="62">
        <v>0.41</v>
      </c>
      <c r="F59" s="72">
        <v>5</v>
      </c>
      <c r="G59" s="73"/>
      <c r="H59" s="73"/>
      <c r="I59" s="73"/>
      <c r="J59" s="73"/>
      <c r="K59" s="73"/>
      <c r="L59" s="49"/>
      <c r="M59" s="50"/>
      <c r="O59" s="5"/>
    </row>
    <row r="60" spans="1:15" x14ac:dyDescent="0.25">
      <c r="A60" s="71" t="s">
        <v>21</v>
      </c>
      <c r="B60" s="71"/>
      <c r="C60" s="71"/>
      <c r="D60" s="42" t="s">
        <v>19</v>
      </c>
      <c r="E60" s="33">
        <v>0.2</v>
      </c>
      <c r="F60" s="72">
        <v>4</v>
      </c>
      <c r="G60" s="73"/>
      <c r="H60" s="73"/>
      <c r="I60" s="73"/>
      <c r="J60" s="73"/>
      <c r="K60" s="73"/>
      <c r="L60" s="49"/>
      <c r="M60" s="50"/>
      <c r="O60" s="5"/>
    </row>
    <row r="61" spans="1:15" x14ac:dyDescent="0.25">
      <c r="A61" s="71" t="s">
        <v>22</v>
      </c>
      <c r="B61" s="71"/>
      <c r="C61" s="71"/>
      <c r="D61" s="42" t="s">
        <v>19</v>
      </c>
      <c r="E61" s="10">
        <v>12.9</v>
      </c>
      <c r="F61" s="72">
        <v>100</v>
      </c>
      <c r="G61" s="73"/>
      <c r="H61" s="73"/>
      <c r="I61" s="73"/>
      <c r="J61" s="73"/>
      <c r="K61" s="73"/>
      <c r="L61" s="49"/>
      <c r="M61" s="50"/>
      <c r="O61" s="5"/>
    </row>
    <row r="62" spans="1:15" x14ac:dyDescent="0.25">
      <c r="A62" s="71" t="s">
        <v>23</v>
      </c>
      <c r="B62" s="71"/>
      <c r="C62" s="71"/>
      <c r="D62" s="42" t="s">
        <v>19</v>
      </c>
      <c r="E62" s="10">
        <v>3.73</v>
      </c>
      <c r="F62" s="72">
        <v>18</v>
      </c>
      <c r="G62" s="73"/>
      <c r="H62" s="73"/>
      <c r="I62" s="73"/>
      <c r="J62" s="73"/>
      <c r="K62" s="73"/>
      <c r="L62" s="49"/>
      <c r="M62" s="50"/>
      <c r="O62" s="5"/>
    </row>
    <row r="63" spans="1:15" x14ac:dyDescent="0.25">
      <c r="A63" s="71" t="s">
        <v>24</v>
      </c>
      <c r="B63" s="71"/>
      <c r="C63" s="71"/>
      <c r="D63" s="42" t="s">
        <v>19</v>
      </c>
      <c r="E63" s="10">
        <v>41.5</v>
      </c>
      <c r="F63" s="72">
        <v>500</v>
      </c>
      <c r="G63" s="73"/>
      <c r="H63" s="73"/>
      <c r="I63" s="73"/>
      <c r="J63" s="73"/>
      <c r="K63" s="73"/>
      <c r="L63" s="49"/>
      <c r="M63" s="50"/>
      <c r="O63" s="5"/>
    </row>
    <row r="64" spans="1:15" x14ac:dyDescent="0.25">
      <c r="A64" s="71" t="s">
        <v>25</v>
      </c>
      <c r="B64" s="71"/>
      <c r="C64" s="71"/>
      <c r="D64" s="42" t="s">
        <v>19</v>
      </c>
      <c r="E64" s="10">
        <v>14</v>
      </c>
      <c r="F64" s="72">
        <v>240</v>
      </c>
      <c r="G64" s="73"/>
      <c r="H64" s="73"/>
      <c r="I64" s="73"/>
      <c r="J64" s="73"/>
      <c r="K64" s="73"/>
      <c r="L64" s="49"/>
      <c r="M64" s="50"/>
      <c r="O64" s="5"/>
    </row>
    <row r="65" spans="1:15" x14ac:dyDescent="0.25">
      <c r="A65" s="71" t="s">
        <v>26</v>
      </c>
      <c r="B65" s="71"/>
      <c r="C65" s="71"/>
      <c r="D65" s="42" t="s">
        <v>19</v>
      </c>
      <c r="E65" s="10">
        <v>58.8</v>
      </c>
      <c r="F65" s="72">
        <v>250</v>
      </c>
      <c r="G65" s="73"/>
      <c r="H65" s="73"/>
      <c r="I65" s="73"/>
      <c r="J65" s="73"/>
      <c r="K65" s="73"/>
      <c r="L65" s="49"/>
      <c r="M65" s="50"/>
      <c r="O65" s="5"/>
    </row>
    <row r="66" spans="1:15" x14ac:dyDescent="0.25">
      <c r="A66" s="71" t="s">
        <v>27</v>
      </c>
      <c r="B66" s="71"/>
      <c r="C66" s="71"/>
      <c r="D66" s="42" t="s">
        <v>6</v>
      </c>
      <c r="E66" s="36">
        <f>K34</f>
        <v>5.9166666666666682E-3</v>
      </c>
      <c r="F66" s="72" t="s">
        <v>33</v>
      </c>
      <c r="G66" s="73"/>
      <c r="H66" s="73"/>
      <c r="I66" s="73"/>
      <c r="J66" s="73"/>
      <c r="K66" s="73"/>
      <c r="L66" s="49"/>
      <c r="M66" s="50"/>
      <c r="O66" s="5"/>
    </row>
    <row r="67" spans="1:15" x14ac:dyDescent="0.25">
      <c r="A67" s="71" t="s">
        <v>28</v>
      </c>
      <c r="B67" s="71"/>
      <c r="C67" s="71"/>
      <c r="D67" s="42" t="s">
        <v>19</v>
      </c>
      <c r="E67" s="10">
        <v>9.8000000000000007</v>
      </c>
      <c r="F67" s="72">
        <v>30</v>
      </c>
      <c r="G67" s="73"/>
      <c r="H67" s="73"/>
      <c r="I67" s="73"/>
      <c r="J67" s="73"/>
      <c r="K67" s="73"/>
      <c r="L67" s="49"/>
      <c r="M67" s="50"/>
      <c r="O67" s="5"/>
    </row>
    <row r="68" spans="1:15" x14ac:dyDescent="0.25">
      <c r="A68" s="71" t="s">
        <v>29</v>
      </c>
      <c r="B68" s="71"/>
      <c r="C68" s="71"/>
      <c r="D68" s="42" t="s">
        <v>19</v>
      </c>
      <c r="E68" s="33">
        <v>0.12</v>
      </c>
      <c r="F68" s="72">
        <v>5</v>
      </c>
      <c r="G68" s="73"/>
      <c r="H68" s="73"/>
      <c r="I68" s="73"/>
      <c r="J68" s="73"/>
      <c r="K68" s="73"/>
      <c r="L68" s="49"/>
      <c r="M68" s="50"/>
      <c r="O68" s="5"/>
    </row>
    <row r="69" spans="1:15" x14ac:dyDescent="0.25">
      <c r="A69" s="71" t="s">
        <v>30</v>
      </c>
      <c r="B69" s="71"/>
      <c r="C69" s="71"/>
      <c r="D69" s="42" t="s">
        <v>19</v>
      </c>
      <c r="E69" s="10">
        <v>2.16</v>
      </c>
      <c r="F69" s="72">
        <v>10</v>
      </c>
      <c r="G69" s="73"/>
      <c r="H69" s="73"/>
      <c r="I69" s="73"/>
      <c r="J69" s="73"/>
      <c r="K69" s="73"/>
      <c r="L69" s="49"/>
      <c r="M69" s="50"/>
      <c r="O69" s="5"/>
    </row>
    <row r="70" spans="1:15" x14ac:dyDescent="0.25">
      <c r="A70" s="71" t="s">
        <v>50</v>
      </c>
      <c r="B70" s="71"/>
      <c r="C70" s="71"/>
      <c r="D70" s="42" t="s">
        <v>19</v>
      </c>
      <c r="E70" s="10">
        <v>9.58</v>
      </c>
      <c r="F70" s="72" t="s">
        <v>33</v>
      </c>
      <c r="G70" s="73"/>
      <c r="H70" s="73"/>
      <c r="I70" s="73"/>
      <c r="J70" s="73"/>
      <c r="K70" s="73"/>
      <c r="L70" s="49"/>
      <c r="M70" s="50"/>
      <c r="O70" s="5"/>
    </row>
    <row r="71" spans="1:15" x14ac:dyDescent="0.25">
      <c r="A71" s="71" t="s">
        <v>51</v>
      </c>
      <c r="B71" s="71"/>
      <c r="C71" s="71"/>
      <c r="D71" s="42" t="s">
        <v>5</v>
      </c>
      <c r="E71" s="10">
        <v>2.9000000000000001E-2</v>
      </c>
      <c r="F71" s="72" t="s">
        <v>33</v>
      </c>
      <c r="G71" s="73"/>
      <c r="H71" s="73"/>
      <c r="I71" s="73"/>
      <c r="J71" s="73"/>
      <c r="K71" s="73"/>
      <c r="L71" s="49"/>
      <c r="M71" s="50"/>
      <c r="O71" s="5"/>
    </row>
    <row r="72" spans="1:15" x14ac:dyDescent="0.25">
      <c r="A72" s="65" t="s">
        <v>43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O72" s="5"/>
    </row>
    <row r="73" spans="1:15" x14ac:dyDescent="0.25">
      <c r="A73" s="67" t="s">
        <v>45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O73" s="5"/>
    </row>
    <row r="74" spans="1:15" x14ac:dyDescent="0.25">
      <c r="A74" s="65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O74" s="5"/>
    </row>
    <row r="75" spans="1:15" x14ac:dyDescent="0.25">
      <c r="A75" s="67" t="s">
        <v>46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O75" s="5"/>
    </row>
    <row r="76" spans="1:15" ht="15.75" thickBot="1" x14ac:dyDescent="0.3">
      <c r="A76" s="69" t="s">
        <v>52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3"/>
      <c r="O76" s="4"/>
    </row>
    <row r="77" spans="1: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</sheetData>
  <mergeCells count="66">
    <mergeCell ref="A45:M45"/>
    <mergeCell ref="A1:B2"/>
    <mergeCell ref="C1:C2"/>
    <mergeCell ref="D1:N1"/>
    <mergeCell ref="O1:O2"/>
    <mergeCell ref="D2:N2"/>
    <mergeCell ref="A4:O4"/>
    <mergeCell ref="L8:O8"/>
    <mergeCell ref="A40:O40"/>
    <mergeCell ref="A42:M42"/>
    <mergeCell ref="A43:M43"/>
    <mergeCell ref="A44:M44"/>
    <mergeCell ref="A46:M46"/>
    <mergeCell ref="A47:M47"/>
    <mergeCell ref="A48:C49"/>
    <mergeCell ref="D48:D49"/>
    <mergeCell ref="E48:E49"/>
    <mergeCell ref="F48:M49"/>
    <mergeCell ref="A50:C50"/>
    <mergeCell ref="F50:M50"/>
    <mergeCell ref="A51:C51"/>
    <mergeCell ref="F51:M51"/>
    <mergeCell ref="A52:C52"/>
    <mergeCell ref="F52:M52"/>
    <mergeCell ref="A53:C53"/>
    <mergeCell ref="F53:M53"/>
    <mergeCell ref="A54:M54"/>
    <mergeCell ref="A55:C56"/>
    <mergeCell ref="D55:D56"/>
    <mergeCell ref="E55:E56"/>
    <mergeCell ref="F55:M56"/>
    <mergeCell ref="A57:C57"/>
    <mergeCell ref="F57:K57"/>
    <mergeCell ref="A58:C58"/>
    <mergeCell ref="F58:K58"/>
    <mergeCell ref="A59:C59"/>
    <mergeCell ref="F59:K59"/>
    <mergeCell ref="A60:C60"/>
    <mergeCell ref="F60:K60"/>
    <mergeCell ref="A61:C61"/>
    <mergeCell ref="F61:K61"/>
    <mergeCell ref="A62:C62"/>
    <mergeCell ref="F62:K62"/>
    <mergeCell ref="A63:C63"/>
    <mergeCell ref="F63:K63"/>
    <mergeCell ref="A64:C64"/>
    <mergeCell ref="F64:K64"/>
    <mergeCell ref="A65:C65"/>
    <mergeCell ref="F65:K65"/>
    <mergeCell ref="A66:C66"/>
    <mergeCell ref="F66:K66"/>
    <mergeCell ref="A67:C67"/>
    <mergeCell ref="F67:K67"/>
    <mergeCell ref="A68:C68"/>
    <mergeCell ref="F68:K68"/>
    <mergeCell ref="A69:C69"/>
    <mergeCell ref="F69:K69"/>
    <mergeCell ref="A70:C70"/>
    <mergeCell ref="F70:K70"/>
    <mergeCell ref="A71:C71"/>
    <mergeCell ref="F71:K71"/>
    <mergeCell ref="A72:M72"/>
    <mergeCell ref="A73:M73"/>
    <mergeCell ref="A74:M74"/>
    <mergeCell ref="A75:M75"/>
    <mergeCell ref="A76:M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k 9 k V M a M p Q O k A A A A 9 Q A A A B I A H A B D b 2 5 m a W c v U G F j a 2 F n Z S 5 4 b W w g o h g A K K A U A A A A A A A A A A A A A A A A A A A A A A A A A A A A h Y 9 B D o I w F E S v Q r q n R Y w G y a c s X J l I Y q I x b p t S o R E + h h b L 3 V x 4 J K 8 g R l F 3 L m f e W 8 z c r z d I + 7 r y L q o 1 u s G E T G h A P I W y y T U W C e n s 0 Y 9 I y m E j 5 E k U y h t k N H F v 8 o S U 1 p 5 j x p x z 1 E 1 p 0 x Y s D I I J O 2 T r r S x V L c h H 1 v 9 l X 6 O x A q U i H P a v M T y k i 4 j O 5 s M k Y G M H m c Y v D w f 2 p D 8 l L L v K d q 3 i 2 v q r H b A x A n t f 4 A 9 Q S w M E F A A C A A g A C k 9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P Z F Q o i k e 4 D g A A A B E A A A A T A B w A R m 9 y b X V s Y X M v U 2 V j d G l v b j E u b S C i G A A o o B Q A A A A A A A A A A A A A A A A A A A A A A A A A A A A r T k 0 u y c z P U w i G 0 I b W A F B L A Q I t A B Q A A g A I A A p P Z F T G j K U D p A A A A P U A A A A S A A A A A A A A A A A A A A A A A A A A A A B D b 2 5 m a W c v U G F j a 2 F n Z S 5 4 b W x Q S w E C L Q A U A A I A C A A K T 2 R U D 8 r p q 6 Q A A A D p A A A A E w A A A A A A A A A A A A A A A A D w A A A A W 0 N v b n R l b n R f V H l w Z X N d L n h t b F B L A Q I t A B Q A A g A I A A p P Z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m A d L i 0 z n o Q L C l s i p 0 m t U 6 A A A A A A I A A A A A A A N m A A D A A A A A E A A A A K m 3 x f y B M o o I N P h N 6 F V C j N w A A A A A B I A A A K A A A A A Q A A A A I 6 w K O 4 a w Q g P 9 3 6 V U J p F u h l A A A A D x K N C t N G r D n I N b W b E v 5 1 Q u U V Q u L i f x M i m E 9 N / x Z S y 4 d x l D c S 7 D j E m t S C Z / q P / R a J l 8 M Q p g Y a a R / B A l k S U P U k d K R v 9 r w c W c e Q G 5 4 U I M N g x l q x Q A A A A G Q X 7 U 3 o U V x L q v 8 V P t i 3 d A m S 6 z h Q = = < / D a t a M a s h u p > 
</file>

<file path=customXml/itemProps1.xml><?xml version="1.0" encoding="utf-8"?>
<ds:datastoreItem xmlns:ds="http://schemas.openxmlformats.org/officeDocument/2006/customXml" ds:itemID="{721FCEB7-5286-422D-B713-55C47D0A44B1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Lotto 1-25</vt:lpstr>
      <vt:lpstr>Lotto 2-25</vt:lpstr>
      <vt:lpstr>Lotto 3-25</vt:lpstr>
      <vt:lpstr>Lotto 4-25</vt:lpstr>
      <vt:lpstr>Lotto 5-25</vt:lpstr>
      <vt:lpstr>Lotto 6-25</vt:lpstr>
      <vt:lpstr>Lotto 7-25</vt:lpstr>
      <vt:lpstr>Lotto 8-25</vt:lpstr>
      <vt:lpstr>Lotto 9-25</vt:lpstr>
      <vt:lpstr>Lotto 10-25</vt:lpstr>
      <vt:lpstr>Lotto 11-25</vt:lpstr>
      <vt:lpstr>Lotto 12-25</vt:lpstr>
      <vt:lpstr>Lotto 13-25</vt:lpstr>
      <vt:lpstr>Lotto 14-25</vt:lpstr>
      <vt:lpstr>Lotto 15-25</vt:lpstr>
      <vt:lpstr>Lotto 16-25</vt:lpstr>
      <vt:lpstr>Lotto 17-25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2026-04-27T12:38:39Z</dcterms:modified>
</cp:coreProperties>
</file>