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M:\CRAB\_Doc 3 - Ambiente\INDORAMA VENTURES LIFESTYLE ITALY SPA\Sede legale e operativa - Sandigliano\Autorizzazione Integrata Ambientale\Report\Report 2026 anno 2025\"/>
    </mc:Choice>
  </mc:AlternateContent>
  <xr:revisionPtr revIDLastSave="0" documentId="13_ncr:1_{562A3AA9-61D3-469F-9219-87781F7CC47A}" xr6:coauthVersionLast="47" xr6:coauthVersionMax="47" xr10:uidLastSave="{00000000-0000-0000-0000-000000000000}"/>
  <bookViews>
    <workbookView xWindow="-120" yWindow="-120" windowWidth="29040" windowHeight="15720" firstSheet="7" activeTab="11" xr2:uid="{53405A87-10D9-4C35-BEFD-0342E763017D}"/>
  </bookViews>
  <sheets>
    <sheet name="COPERTINA" sheetId="1" r:id="rId1"/>
    <sheet name="Materie prime e prodotto" sheetId="2" r:id="rId2"/>
    <sheet name="Prodotti chimici" sheetId="3" r:id="rId3"/>
    <sheet name="Attingimento idrico Snd" sheetId="4" r:id="rId4"/>
    <sheet name="Energia Elettrica - Dati Snd" sheetId="5" r:id="rId5"/>
    <sheet name="En Termica - Ripartizione Snd" sheetId="6" r:id="rId6"/>
    <sheet name="Analisi Emiss Atm Snd" sheetId="7" r:id="rId7"/>
    <sheet name="Analisi H2O - Scarico 1 Snd" sheetId="8" r:id="rId8"/>
    <sheet name="Analisi H2O - Scarico 2 Snd" sheetId="9" r:id="rId9"/>
    <sheet name="Analisi H2O - Scarico 3 Snd" sheetId="10" r:id="rId10"/>
    <sheet name="Rifiuti Snd" sheetId="11" r:id="rId11"/>
    <sheet name="Indici - Dati Snd" sheetId="1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pO7">'[1]O7- colle'!$I$10</definedName>
    <definedName name="Anno_bil_idrico">[2]!Tab_Acqua[Anno]</definedName>
    <definedName name="_xlnm.Print_Area" localSheetId="7">'Analisi H2O - Scarico 1 Snd'!$A$3:$O$4</definedName>
    <definedName name="_xlnm.Print_Area" localSheetId="8">'Analisi H2O - Scarico 2 Snd'!$A$2:$N$6</definedName>
    <definedName name="_xlnm.Print_Area" localSheetId="9">'Analisi H2O - Scarico 3 Snd'!$A$2:$N$30</definedName>
    <definedName name="_xlnm.Print_Area" localSheetId="3">'Attingimento idrico Snd'!$A$1:$B$45</definedName>
    <definedName name="_xlnm.Print_Area" localSheetId="1">'Materie prime e prodotto'!$A$1:$N$69</definedName>
    <definedName name="calcoli">#REF!</definedName>
    <definedName name="Classe_impianto">[3]!Tabella515[Classificazione impianto]</definedName>
    <definedName name="Combustibile">[3]!Tabella4914[Combustibile]</definedName>
    <definedName name="Elenco_CER">[2]!Tab_Rifiuti[Codice CER]</definedName>
    <definedName name="Esistente_nuovo">[3]!Tabella3813[Esistente_Nuovo]</definedName>
    <definedName name="N.emix">[4]!Tab_Elenco_emix[Numero]</definedName>
    <definedName name="PCI_2019">[5]Energia!$B$1</definedName>
    <definedName name="Politica_Per_La_Qualità">#REF!</definedName>
    <definedName name="Produzione_2018">#REF!</definedName>
    <definedName name="Produzione_2019">#REF!</definedName>
    <definedName name="TabRifiuti" localSheetId="11">[3]!Tabella16Rif[#All]</definedName>
    <definedName name="TabRifiuti">Tabella16Rif[#All]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0" l="1"/>
  <c r="I17" i="10"/>
  <c r="I16" i="10"/>
  <c r="I15" i="10"/>
  <c r="I14" i="10"/>
  <c r="I13" i="10"/>
  <c r="I12" i="10"/>
  <c r="I11" i="10"/>
  <c r="I10" i="10"/>
  <c r="I9" i="10"/>
  <c r="I8" i="10"/>
  <c r="I7" i="10"/>
  <c r="I41" i="9"/>
  <c r="I40" i="9"/>
  <c r="I39" i="9"/>
  <c r="I38" i="9"/>
  <c r="I37" i="9"/>
  <c r="I36" i="9"/>
  <c r="I35" i="9"/>
  <c r="I34" i="9"/>
  <c r="I33" i="9"/>
  <c r="I32" i="9"/>
  <c r="I31" i="9"/>
  <c r="I30" i="9"/>
  <c r="M29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G43" i="5"/>
  <c r="F43" i="5"/>
  <c r="E43" i="5"/>
  <c r="D43" i="5"/>
  <c r="C43" i="5"/>
  <c r="H42" i="5"/>
  <c r="H41" i="5"/>
  <c r="H40" i="5"/>
  <c r="H39" i="5"/>
  <c r="H38" i="5"/>
  <c r="H37" i="5"/>
  <c r="H36" i="5"/>
  <c r="H35" i="5"/>
  <c r="H34" i="5"/>
  <c r="H33" i="5"/>
  <c r="H32" i="5"/>
  <c r="H31" i="5"/>
  <c r="G30" i="5"/>
  <c r="F30" i="5"/>
  <c r="E30" i="5"/>
  <c r="D30" i="5"/>
  <c r="C30" i="5"/>
  <c r="H29" i="5"/>
  <c r="H28" i="5"/>
  <c r="H27" i="5"/>
  <c r="H26" i="5"/>
  <c r="H25" i="5"/>
  <c r="H24" i="5"/>
  <c r="H23" i="5"/>
  <c r="H22" i="5"/>
  <c r="H21" i="5"/>
  <c r="H20" i="5"/>
  <c r="H19" i="5"/>
  <c r="H18" i="5"/>
  <c r="G17" i="5"/>
  <c r="F17" i="5"/>
  <c r="E17" i="5"/>
  <c r="D17" i="5"/>
  <c r="C17" i="5"/>
  <c r="H16" i="5"/>
  <c r="H15" i="5"/>
  <c r="H14" i="5"/>
  <c r="H13" i="5"/>
  <c r="H12" i="5"/>
  <c r="H11" i="5"/>
  <c r="H10" i="5"/>
  <c r="H9" i="5"/>
  <c r="H8" i="5"/>
  <c r="H7" i="5"/>
  <c r="H6" i="5"/>
  <c r="H5" i="5"/>
  <c r="B61" i="6" l="1"/>
  <c r="H43" i="5"/>
  <c r="H30" i="5"/>
  <c r="H1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Daniele Comunian</author>
  </authors>
  <commentList>
    <comment ref="A41" authorId="0" shapeId="0" xr:uid="{E041AC79-E6E5-4F08-80F7-CE211FF8F079}">
      <text>
        <r>
          <rPr>
            <sz val="9"/>
            <color indexed="81"/>
            <rFont val="Tahoma"/>
            <family val="2"/>
          </rPr>
          <t>Aggiungere eventuali altre righe sopra a questa per la compilazione automatica dei grafici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Daniele Comunian</author>
  </authors>
  <commentList>
    <comment ref="A29" authorId="0" shapeId="0" xr:uid="{CF4D0E70-9211-4C59-B059-98BB9EDF7200}">
      <text>
        <r>
          <rPr>
            <sz val="9"/>
            <color indexed="81"/>
            <rFont val="Tahoma"/>
            <family val="2"/>
          </rPr>
          <t>Aggiungere eventuali altre righe sopra a questa per la compilazione automatica dei grafici</t>
        </r>
      </text>
    </comment>
  </commentList>
</comments>
</file>

<file path=xl/sharedStrings.xml><?xml version="1.0" encoding="utf-8"?>
<sst xmlns="http://schemas.openxmlformats.org/spreadsheetml/2006/main" count="1259" uniqueCount="376">
  <si>
    <t>Anno di riferimento</t>
  </si>
  <si>
    <t>Colonna1</t>
  </si>
  <si>
    <t>kg/anno</t>
  </si>
  <si>
    <t>Anno</t>
  </si>
  <si>
    <t>Totale</t>
  </si>
  <si>
    <t>Totale materie prime</t>
  </si>
  <si>
    <t>Poliestere tinto a facon</t>
  </si>
  <si>
    <t>Visco – lino</t>
  </si>
  <si>
    <t>Ciniglia Acrilico / Pes (lavorazione a facon)</t>
  </si>
  <si>
    <t>Poliestere rivenduto non lavorato</t>
  </si>
  <si>
    <t>Poliestere Testurizzato acquistato per attività interne di tintoria e torcitura</t>
  </si>
  <si>
    <t>Poliestere prodotto internamente (Saluzzo)</t>
  </si>
  <si>
    <t>Poliestere Poy / Sdy (acquisto)</t>
  </si>
  <si>
    <t>MATERIE PRIME</t>
  </si>
  <si>
    <t>MATERIA PRIMA</t>
  </si>
  <si>
    <t>CONSUMO PRODOTTI CHIMICI</t>
  </si>
  <si>
    <t>n° progr.</t>
  </si>
  <si>
    <t>STAB</t>
  </si>
  <si>
    <t>Descrizione</t>
  </si>
  <si>
    <t>Stato fisico</t>
  </si>
  <si>
    <t>Quantità</t>
  </si>
  <si>
    <t>u.m.</t>
  </si>
  <si>
    <t>SND</t>
  </si>
  <si>
    <t>Olio antistatico</t>
  </si>
  <si>
    <t>Liquido</t>
  </si>
  <si>
    <t>kg</t>
  </si>
  <si>
    <t>Coloranti in polvere</t>
  </si>
  <si>
    <t>Solido</t>
  </si>
  <si>
    <t>Coloranti liquidi</t>
  </si>
  <si>
    <t>Ausiliari in polvere</t>
  </si>
  <si>
    <t>Ausiliari liquidi</t>
  </si>
  <si>
    <t>Acido acetico (60%)</t>
  </si>
  <si>
    <t>Soda caustica (30%)</t>
  </si>
  <si>
    <t>Acqua ossigenata (35%)</t>
  </si>
  <si>
    <t>Aldeide formica (24%)</t>
  </si>
  <si>
    <t>Soda caustica (30%) (C.T. e depuratore)</t>
  </si>
  <si>
    <t>Policloruro alluminio</t>
  </si>
  <si>
    <t>Oli minerali</t>
  </si>
  <si>
    <t>Bombolette spray per manutenzione</t>
  </si>
  <si>
    <t>Spray</t>
  </si>
  <si>
    <t>Lt</t>
  </si>
  <si>
    <t>Prodotto per smacchiatura bobine</t>
  </si>
  <si>
    <t>Prodotti trattamento acque centr. termica</t>
  </si>
  <si>
    <t>ATTINGIMENTO IDRICO 
POZZO 1 + POZZO 2</t>
  </si>
  <si>
    <t>Gennaio</t>
  </si>
  <si>
    <r>
      <t>m</t>
    </r>
    <r>
      <rPr>
        <vertAlign val="superscript"/>
        <sz val="10"/>
        <rFont val="Arial"/>
        <family val="2"/>
      </rPr>
      <t>3</t>
    </r>
  </si>
  <si>
    <t>Febbraio</t>
  </si>
  <si>
    <t>Marzo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</si>
  <si>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/>
    </r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</si>
  <si>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</si>
  <si>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</si>
  <si>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</si>
  <si>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</si>
  <si>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</si>
  <si>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</si>
  <si>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</si>
  <si>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</si>
  <si>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</si>
  <si>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 ANNUO</t>
  </si>
  <si>
    <r>
      <t>m</t>
    </r>
    <r>
      <rPr>
        <b/>
        <vertAlign val="superscript"/>
        <sz val="10"/>
        <rFont val="Arial"/>
        <family val="2"/>
      </rPr>
      <t>3</t>
    </r>
    <r>
      <rPr>
        <sz val="10"/>
        <rFont val="Arial"/>
        <family val="2"/>
      </rPr>
      <t/>
    </r>
  </si>
  <si>
    <t>RIPARTIZIONE CONSUMI IDRICI (stima)</t>
  </si>
  <si>
    <t>Tintoria</t>
  </si>
  <si>
    <t>%</t>
  </si>
  <si>
    <r>
      <t>m</t>
    </r>
    <r>
      <rPr>
        <b/>
        <vertAlign val="superscript"/>
        <sz val="10"/>
        <rFont val="Arial"/>
        <family val="2"/>
      </rPr>
      <t>3</t>
    </r>
  </si>
  <si>
    <t>Lav Mecc filato</t>
  </si>
  <si>
    <t>Altro</t>
  </si>
  <si>
    <t>ENERGIA ELETTRICA</t>
  </si>
  <si>
    <t>CONSUMI MENSILI</t>
  </si>
  <si>
    <t>Lav. Meccaniche filato</t>
  </si>
  <si>
    <t>Acquistata da rete
[kWh]</t>
  </si>
  <si>
    <t>Acquistata da cogenerazione esterna
[kWh]</t>
  </si>
  <si>
    <t>Prodotta fotovoltaico 
[kWh]</t>
  </si>
  <si>
    <t>Prodotta cogenerazione Sinterama
[kWh]</t>
  </si>
  <si>
    <t>Venduta alla rete
[kWh]</t>
  </si>
  <si>
    <t>TOTALE
[kWh]</t>
  </si>
  <si>
    <t>TOTALE</t>
  </si>
  <si>
    <t>CONSUMI COMPLESSIVI ANNUI</t>
  </si>
  <si>
    <t>ENERGIA TERMICA - RIPARTIZIONE CONSUMI</t>
  </si>
  <si>
    <t>Consumi energetici</t>
  </si>
  <si>
    <t>RIPARTIZIONE ENERGIA TERMICA (stima)</t>
  </si>
  <si>
    <t>Metano</t>
  </si>
  <si>
    <t>PCI</t>
  </si>
  <si>
    <t>[GJ/1.000 m3]</t>
  </si>
  <si>
    <t>Lavorazioni meccaniche filati</t>
  </si>
  <si>
    <r>
      <t>[Std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]</t>
    </r>
  </si>
  <si>
    <t>[GJ]</t>
  </si>
  <si>
    <t>[Mcal]</t>
  </si>
  <si>
    <t>[MWh]</t>
  </si>
  <si>
    <t>Numero emissione</t>
  </si>
  <si>
    <t>RdP</t>
  </si>
  <si>
    <t>Data</t>
  </si>
  <si>
    <t>Laboratorio</t>
  </si>
  <si>
    <t>Portata autorizzata [Nmc/h]</t>
  </si>
  <si>
    <t>Portata misurata [Nmc/h]</t>
  </si>
  <si>
    <t>Portata aeriforme  secca [Nmc/h]</t>
  </si>
  <si>
    <t>Temperatura misurata
[°C]</t>
  </si>
  <si>
    <t>Parametro</t>
  </si>
  <si>
    <t>Conc. Misurata
[mg/Nmc]</t>
  </si>
  <si>
    <t>Flusso di massa misurato 
[kg/h]</t>
  </si>
  <si>
    <t>Flusso di massa autorizzato
[kg/h]</t>
  </si>
  <si>
    <t>Note</t>
  </si>
  <si>
    <t>Crab</t>
  </si>
  <si>
    <t>POLVERI</t>
  </si>
  <si>
    <t>TOC</t>
  </si>
  <si>
    <t>Macchina testurizzatrice 117/118</t>
  </si>
  <si>
    <t>Macchina testurizzatrice 119/120</t>
  </si>
  <si>
    <t>Macchina testurizzatrice 121/122</t>
  </si>
  <si>
    <t>Macchina testurizzatrice 103/104</t>
  </si>
  <si>
    <t>Macchina testurizzatrice 105/106</t>
  </si>
  <si>
    <t>Macchina testurizzatrice 107/108</t>
  </si>
  <si>
    <t>&lt;0,4</t>
  </si>
  <si>
    <t xml:space="preserve">Generatore calore n.1 Ferroli </t>
  </si>
  <si>
    <t>&lt;0,3</t>
  </si>
  <si>
    <t>Generatore calore n.2 Girola</t>
  </si>
  <si>
    <t>&lt;0,2</t>
  </si>
  <si>
    <t>Generatore calore n.3 Girola</t>
  </si>
  <si>
    <t>35A</t>
  </si>
  <si>
    <t>Macchina testurizzatrice SSM 1</t>
  </si>
  <si>
    <t>33A</t>
  </si>
  <si>
    <t>Macchina testurizzatrice SSM 2</t>
  </si>
  <si>
    <t>Macchina testurizzatrice SSM 3</t>
  </si>
  <si>
    <t>&lt;0,0001</t>
  </si>
  <si>
    <t>Macchina testurizzatrice SSM 4</t>
  </si>
  <si>
    <t>Macchina testurizzatrice Barmag MPS 1</t>
  </si>
  <si>
    <t xml:space="preserve">Macchina testurizzatrice 101/102 </t>
  </si>
  <si>
    <t xml:space="preserve">Macchina testurizzatrice 115/116 </t>
  </si>
  <si>
    <t>Macchina testurizzatrice Barmag MPS 2</t>
  </si>
  <si>
    <t>NOX</t>
  </si>
  <si>
    <t>CO</t>
  </si>
  <si>
    <t>210896-003</t>
  </si>
  <si>
    <t>230624-001</t>
  </si>
  <si>
    <t>230624-002</t>
  </si>
  <si>
    <t>231222-001</t>
  </si>
  <si>
    <t>231222-002</t>
  </si>
  <si>
    <t>231222-003</t>
  </si>
  <si>
    <t>77A</t>
  </si>
  <si>
    <t>231222-004</t>
  </si>
  <si>
    <t>231222-005</t>
  </si>
  <si>
    <t>241070-001</t>
  </si>
  <si>
    <t>211070-004</t>
  </si>
  <si>
    <t>211070-005</t>
  </si>
  <si>
    <t>211070-006</t>
  </si>
  <si>
    <t>241070-007</t>
  </si>
  <si>
    <t>241070-008</t>
  </si>
  <si>
    <t>241070-002</t>
  </si>
  <si>
    <t>250419-002</t>
  </si>
  <si>
    <t>250419-001</t>
  </si>
  <si>
    <t>Macchina testurizzatrice MPS 6</t>
  </si>
  <si>
    <t>251014-001</t>
  </si>
  <si>
    <t>Macchina testurizzatrice MPS 4</t>
  </si>
  <si>
    <t>251014-002</t>
  </si>
  <si>
    <t>Macchina testurizzatrice MPS 5</t>
  </si>
  <si>
    <t>251014-003</t>
  </si>
  <si>
    <t>82A</t>
  </si>
  <si>
    <t>Macchina testurizzatrice AFK 130</t>
  </si>
  <si>
    <t>251014-004</t>
  </si>
  <si>
    <t>82B</t>
  </si>
  <si>
    <t>Macchina testurizzatrice AFK 129</t>
  </si>
  <si>
    <t>251014-005</t>
  </si>
  <si>
    <t>83A</t>
  </si>
  <si>
    <t>Macchina testurizzatrice AFK 128</t>
  </si>
  <si>
    <t>251014-006</t>
  </si>
  <si>
    <t>83B</t>
  </si>
  <si>
    <t>Macchina testurizzatrice AFK 127</t>
  </si>
  <si>
    <t>251014-007</t>
  </si>
  <si>
    <t xml:space="preserve">Conc. Autorizzata 
[mg/Nmc] </t>
  </si>
  <si>
    <t>ANALISI SCARICO 1 - ACQUE REFLUE INDUSTRIALI</t>
  </si>
  <si>
    <t>N. rapporto di prova</t>
  </si>
  <si>
    <t>PH</t>
  </si>
  <si>
    <t>COD</t>
  </si>
  <si>
    <t>Azoto ammoniacale</t>
  </si>
  <si>
    <t>Azoto nitrico</t>
  </si>
  <si>
    <t>Azoto nitroso</t>
  </si>
  <si>
    <t>N TOT</t>
  </si>
  <si>
    <t>Tens. Totali</t>
  </si>
  <si>
    <t>Tens. Anionici 
MBAS</t>
  </si>
  <si>
    <t>Tens. Non ionici 
BIAS</t>
  </si>
  <si>
    <t>Tens. Cationici 
CTMA</t>
  </si>
  <si>
    <t>Fosforo</t>
  </si>
  <si>
    <t>Solidi sospesi</t>
  </si>
  <si>
    <t>Alluminio</t>
  </si>
  <si>
    <t>Rame</t>
  </si>
  <si>
    <t>Zinco</t>
  </si>
  <si>
    <t>Cadmio</t>
  </si>
  <si>
    <t>Piombo</t>
  </si>
  <si>
    <t>mg/l</t>
  </si>
  <si>
    <t>mg NH4/l</t>
  </si>
  <si>
    <t>Levis</t>
  </si>
  <si>
    <t>nr</t>
  </si>
  <si>
    <t>n.r</t>
  </si>
  <si>
    <t>032/23</t>
  </si>
  <si>
    <t>073/23</t>
  </si>
  <si>
    <t>111/23</t>
  </si>
  <si>
    <t>144/23</t>
  </si>
  <si>
    <t>193/23</t>
  </si>
  <si>
    <t>231/23</t>
  </si>
  <si>
    <t>262/23</t>
  </si>
  <si>
    <t>290/23</t>
  </si>
  <si>
    <t>335/23</t>
  </si>
  <si>
    <t>375/23</t>
  </si>
  <si>
    <t>406/23</t>
  </si>
  <si>
    <t>001/24</t>
  </si>
  <si>
    <t>038/24</t>
  </si>
  <si>
    <t>074/24</t>
  </si>
  <si>
    <t>118/24</t>
  </si>
  <si>
    <t>154/24</t>
  </si>
  <si>
    <t>209/24</t>
  </si>
  <si>
    <t>240/24</t>
  </si>
  <si>
    <t>nt</t>
  </si>
  <si>
    <t>296/24</t>
  </si>
  <si>
    <t>314/24</t>
  </si>
  <si>
    <t>357/24</t>
  </si>
  <si>
    <t>411/24</t>
  </si>
  <si>
    <t>439/24</t>
  </si>
  <si>
    <t>001/20</t>
  </si>
  <si>
    <t>025/25</t>
  </si>
  <si>
    <t>059/25</t>
  </si>
  <si>
    <t>103/25</t>
  </si>
  <si>
    <t>156/25</t>
  </si>
  <si>
    <t>176/25</t>
  </si>
  <si>
    <t>215/25</t>
  </si>
  <si>
    <t>274/26</t>
  </si>
  <si>
    <t>285/25</t>
  </si>
  <si>
    <t>331/25</t>
  </si>
  <si>
    <t>368/25</t>
  </si>
  <si>
    <t>403/25</t>
  </si>
  <si>
    <t>ANALISI SCARICO 2 - ACQUE REFLUE INDUSTRIALI</t>
  </si>
  <si>
    <t>033/23</t>
  </si>
  <si>
    <t>074/23</t>
  </si>
  <si>
    <t>145/23</t>
  </si>
  <si>
    <t>232/23</t>
  </si>
  <si>
    <t>263/23</t>
  </si>
  <si>
    <t>291/23</t>
  </si>
  <si>
    <t>336/23</t>
  </si>
  <si>
    <t>376/23</t>
  </si>
  <si>
    <t>407/23</t>
  </si>
  <si>
    <t>002/24</t>
  </si>
  <si>
    <t>039/24</t>
  </si>
  <si>
    <t>075/24</t>
  </si>
  <si>
    <t>119/24</t>
  </si>
  <si>
    <t>210/24</t>
  </si>
  <si>
    <t>241/24</t>
  </si>
  <si>
    <t>297/24</t>
  </si>
  <si>
    <t>315/24</t>
  </si>
  <si>
    <t>371/24</t>
  </si>
  <si>
    <t>412/24</t>
  </si>
  <si>
    <t>440/24</t>
  </si>
  <si>
    <t>002/20</t>
  </si>
  <si>
    <t>026/25</t>
  </si>
  <si>
    <t>060/25</t>
  </si>
  <si>
    <t>104/25</t>
  </si>
  <si>
    <t>157/25</t>
  </si>
  <si>
    <t>177/25</t>
  </si>
  <si>
    <t>216/25</t>
  </si>
  <si>
    <t>275/25</t>
  </si>
  <si>
    <t>286/26</t>
  </si>
  <si>
    <t>332/25</t>
  </si>
  <si>
    <t>369/25</t>
  </si>
  <si>
    <t>404/25</t>
  </si>
  <si>
    <t>ANALISI SCARICO 3 - ACQUE REFLUE DOMESTICHE E ASSIMILATE</t>
  </si>
  <si>
    <t>ANALISI SCARICO 3 - ACQUE REFLUE ASSIMILABILI A DOMESTICO</t>
  </si>
  <si>
    <t>075/23</t>
  </si>
  <si>
    <t>146/23</t>
  </si>
  <si>
    <t>233/23</t>
  </si>
  <si>
    <t>292/23</t>
  </si>
  <si>
    <t>377/23</t>
  </si>
  <si>
    <t>003/24</t>
  </si>
  <si>
    <t>040/24</t>
  </si>
  <si>
    <t>120/24</t>
  </si>
  <si>
    <t>211/24</t>
  </si>
  <si>
    <t>298/24</t>
  </si>
  <si>
    <t>358/24</t>
  </si>
  <si>
    <t>441/24</t>
  </si>
  <si>
    <t>027/25</t>
  </si>
  <si>
    <t>105/25</t>
  </si>
  <si>
    <t>178/25</t>
  </si>
  <si>
    <t>276/25</t>
  </si>
  <si>
    <t>333/25</t>
  </si>
  <si>
    <t>405/25</t>
  </si>
  <si>
    <t>260085-003</t>
  </si>
  <si>
    <t>260378-003</t>
  </si>
  <si>
    <t>kg prodotti</t>
  </si>
  <si>
    <t>Descrizione rifiuto</t>
  </si>
  <si>
    <t>Codice CER</t>
  </si>
  <si>
    <t>R/D</t>
  </si>
  <si>
    <t>Occasionale</t>
  </si>
  <si>
    <t>P/NP</t>
  </si>
  <si>
    <t>2023</t>
  </si>
  <si>
    <t>2024</t>
  </si>
  <si>
    <t>2025</t>
  </si>
  <si>
    <t>Rifiuti d materiali compositi</t>
  </si>
  <si>
    <t>040209</t>
  </si>
  <si>
    <t>R</t>
  </si>
  <si>
    <t>NP</t>
  </si>
  <si>
    <t>D</t>
  </si>
  <si>
    <t>P</t>
  </si>
  <si>
    <t>Fanghi prodotti dal trattamento in loco degli effluenti, diversi da quelli di cui alla voce 04 02 19</t>
  </si>
  <si>
    <t>040220</t>
  </si>
  <si>
    <t>Ordinario</t>
  </si>
  <si>
    <t>Rifiuti da fibre tessili</t>
  </si>
  <si>
    <t>040222</t>
  </si>
  <si>
    <t xml:space="preserve">Rifiuti contenenti mercurio </t>
  </si>
  <si>
    <t>060404</t>
  </si>
  <si>
    <t>Toner per stampa esauriti, diversi da quelli di cui alla voce 08.03.17*</t>
  </si>
  <si>
    <t>080318</t>
  </si>
  <si>
    <t>Emulsioni e soluzioni per macchinari, non contenenti alogeni</t>
  </si>
  <si>
    <t>Oli minerali per motori, ingranaggi e lubrificazione, non clorurati</t>
  </si>
  <si>
    <t>130205</t>
  </si>
  <si>
    <t>Altre emulsioni</t>
  </si>
  <si>
    <t>Imballaggi di carta e cartone</t>
  </si>
  <si>
    <t>Imballaggi di plastica</t>
  </si>
  <si>
    <t>Imballaggi in legno</t>
  </si>
  <si>
    <t>Imballaggi metallici</t>
  </si>
  <si>
    <t>150104</t>
  </si>
  <si>
    <t>Imballaggi compositi</t>
  </si>
  <si>
    <t>Imballaggi in materiali misti</t>
  </si>
  <si>
    <t>150106</t>
  </si>
  <si>
    <t>Imballaggi di vetro</t>
  </si>
  <si>
    <t>Assorbenti, materiali filtranti (inclusi filtri dell'olio non specificati altrimenti), stracci e indumenti protettivi, contaminati da sostanze pericolose</t>
  </si>
  <si>
    <t>Assorbenti, materiali filtranti (inclusi filtri dell'olio non specificati altrimenti), stracci e indumenti protettivi, diversi da quelli di cui alla voce 150202</t>
  </si>
  <si>
    <t>Assorbenti, materiali filtranti (inclusi filtri dell'olio non specificati altrimenti), stracci e indumenti protettivi, diversi da quelli di cui alla voce 150203</t>
  </si>
  <si>
    <t>Liquidi antigelo</t>
  </si>
  <si>
    <t>Apparecchiature fuori uso, contenenti componenti pericolosi diversi da quelli di cui alle voci 16 02 09 e 16 02 12</t>
  </si>
  <si>
    <t>Apparecchiature fuori uso, diverse da quelle di cui alle voci da 16.02.09 a 16.02.13</t>
  </si>
  <si>
    <t>Componenti rimossi da apparecchiature fuori uso</t>
  </si>
  <si>
    <t>Componenti pericolosi rimossi da apparecchiature fuori uso</t>
  </si>
  <si>
    <t>Rifiuti inorganici, contenenti sostanze pericolose</t>
  </si>
  <si>
    <t>Gas in contenitore a pressione</t>
  </si>
  <si>
    <t>Sostanze chimiche di laboratorio contenenti o costituite da sostanze pericolose, comprese le miscele di sostanze chimiche di laboratorio</t>
  </si>
  <si>
    <t>Batterie al piombo</t>
  </si>
  <si>
    <t>Batterie al nichel cadmio</t>
  </si>
  <si>
    <t>Batterie alcaline</t>
  </si>
  <si>
    <t>Altre batterie e accumulatori</t>
  </si>
  <si>
    <t>Rifiuti contenenti olio</t>
  </si>
  <si>
    <t>Catalizzatori esauriti contaminati da sostanze pericolose</t>
  </si>
  <si>
    <t>Rifiuti liquidi acquosi, contenenti sostanze pericolose</t>
  </si>
  <si>
    <t>Plastica</t>
  </si>
  <si>
    <t>Ferro e acciaio</t>
  </si>
  <si>
    <t>Cavi, diversi da quelli di cui alla voce 170410</t>
  </si>
  <si>
    <t>Rifiuti misti dell'attività di costruzione e demolizione, diversi da quelli di cui alle voci 170901,170902,170903</t>
  </si>
  <si>
    <t>Sonde di taratura</t>
  </si>
  <si>
    <t>Residui di vagliatura</t>
  </si>
  <si>
    <t>Resine a scambio ionico</t>
  </si>
  <si>
    <t>Tubi fluorescenti e altri rifiuti contenenti mercurio</t>
  </si>
  <si>
    <t>Rifiuti ingombranti</t>
  </si>
  <si>
    <t>Totale rifiuti prodotti</t>
  </si>
  <si>
    <t>Totale rifiuti avviati a recupero</t>
  </si>
  <si>
    <t>Totale rifiuti avviati a smaltimento</t>
  </si>
  <si>
    <t>Totale rifiuti avviati a smaltimento e recupero</t>
  </si>
  <si>
    <t>Frazione recuperata</t>
  </si>
  <si>
    <t>Totale rifiuti pericolosi</t>
  </si>
  <si>
    <t>Totale rifiuti NON pericolosi</t>
  </si>
  <si>
    <t>Totale rifiuti  occasionali</t>
  </si>
  <si>
    <t>Totale rifiuti ordinari</t>
  </si>
  <si>
    <t>Rifiuti fanghi di depurazione</t>
  </si>
  <si>
    <t>Totale rifiuti prodotti meno gli occasionali</t>
  </si>
  <si>
    <t>TOTLE MATERIALE SPEDITO</t>
  </si>
  <si>
    <t>MATERIALE PROCESSATO</t>
  </si>
  <si>
    <t>ACQUA - ATTINGIMENTO e CONSUMI</t>
  </si>
  <si>
    <t>mc/anno</t>
  </si>
  <si>
    <t>Indice Proc. totale</t>
  </si>
  <si>
    <t>l/kg processato</t>
  </si>
  <si>
    <t>Consumo tintoria (stimato)</t>
  </si>
  <si>
    <t>Indice consumo tintoria</t>
  </si>
  <si>
    <t>l/kg tintoria</t>
  </si>
  <si>
    <t>Consumo totale</t>
  </si>
  <si>
    <t>kWh/anno</t>
  </si>
  <si>
    <t>kWh/kg</t>
  </si>
  <si>
    <t>Indice en.totale/ Proc. Totale</t>
  </si>
  <si>
    <t>Consumo Lav. Mecc. Filato (stimato)</t>
  </si>
  <si>
    <t>Indice consumo Lav. Mecc. Filato</t>
  </si>
  <si>
    <t>ENERGIA TERMICA</t>
  </si>
  <si>
    <t>GJ/anno</t>
  </si>
  <si>
    <t>MJ/Kg</t>
  </si>
  <si>
    <t>Consumo tintoria (misurato)</t>
  </si>
  <si>
    <t>Consumo Lav. Mecc. Filato (misurato)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</si>
</sst>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00"/>
    <numFmt numFmtId="165" formatCode="0.0%"/>
    <numFmt numFmtId="166" formatCode="_-* #,##0_-;\-* #,##0_-;_-* &quot;-&quot;??_-;_-@_-"/>
    <numFmt numFmtId="167" formatCode="mmmm\-yy"/>
    <numFmt numFmtId="168" formatCode="#,##0.0"/>
    <numFmt numFmtId="169" formatCode="0.0000"/>
    <numFmt numFmtId="170" formatCode="0.00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7.5"/>
      <name val="Times New Roman"/>
      <family val="1"/>
    </font>
    <font>
      <b/>
      <sz val="2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</font>
    <font>
      <sz val="9"/>
      <color indexed="81"/>
      <name val="Tahoma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6">
    <xf numFmtId="0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59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7" borderId="2" xfId="0" applyFont="1" applyFill="1" applyBorder="1" applyAlignment="1">
      <alignment vertical="center" wrapText="1"/>
    </xf>
    <xf numFmtId="3" fontId="9" fillId="2" borderId="2" xfId="0" applyNumberFormat="1" applyFont="1" applyFill="1" applyBorder="1" applyAlignment="1">
      <alignment horizontal="right" vertical="center"/>
    </xf>
    <xf numFmtId="0" fontId="9" fillId="7" borderId="2" xfId="0" applyFont="1" applyFill="1" applyBorder="1" applyAlignment="1">
      <alignment horizontal="justify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horizontal="justify" vertical="center" wrapText="1"/>
    </xf>
    <xf numFmtId="0" fontId="9" fillId="9" borderId="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vertical="center"/>
    </xf>
    <xf numFmtId="164" fontId="9" fillId="9" borderId="2" xfId="0" applyNumberFormat="1" applyFont="1" applyFill="1" applyBorder="1" applyAlignment="1">
      <alignment horizontal="right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3" fontId="9" fillId="3" borderId="2" xfId="0" applyNumberFormat="1" applyFont="1" applyFill="1" applyBorder="1" applyAlignment="1">
      <alignment vertical="center"/>
    </xf>
    <xf numFmtId="3" fontId="10" fillId="0" borderId="2" xfId="0" applyNumberFormat="1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9" fontId="9" fillId="3" borderId="2" xfId="1" applyFont="1" applyFill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3" fontId="0" fillId="0" borderId="2" xfId="0" applyNumberFormat="1" applyBorder="1" applyAlignment="1">
      <alignment vertical="center"/>
    </xf>
    <xf numFmtId="165" fontId="9" fillId="3" borderId="2" xfId="1" applyNumberFormat="1" applyFont="1" applyFill="1" applyBorder="1" applyAlignment="1">
      <alignment vertical="center"/>
    </xf>
    <xf numFmtId="9" fontId="0" fillId="0" borderId="2" xfId="0" applyNumberFormat="1" applyBorder="1" applyAlignment="1">
      <alignment vertical="center"/>
    </xf>
    <xf numFmtId="166" fontId="0" fillId="0" borderId="2" xfId="2" applyNumberFormat="1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3" fontId="9" fillId="0" borderId="0" xfId="2" applyNumberFormat="1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textRotation="90"/>
    </xf>
    <xf numFmtId="167" fontId="9" fillId="0" borderId="2" xfId="0" applyNumberFormat="1" applyFont="1" applyBorder="1" applyAlignment="1">
      <alignment horizontal="left" vertical="center"/>
    </xf>
    <xf numFmtId="3" fontId="9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right" vertical="center"/>
    </xf>
    <xf numFmtId="3" fontId="10" fillId="0" borderId="2" xfId="0" applyNumberFormat="1" applyFont="1" applyBorder="1" applyAlignment="1">
      <alignment horizontal="center" vertical="center"/>
    </xf>
    <xf numFmtId="168" fontId="9" fillId="0" borderId="2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textRotation="90"/>
    </xf>
    <xf numFmtId="168" fontId="9" fillId="3" borderId="5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textRotation="90"/>
    </xf>
    <xf numFmtId="0" fontId="10" fillId="0" borderId="9" xfId="0" applyFont="1" applyBorder="1" applyAlignment="1">
      <alignment horizontal="center" vertical="center" textRotation="90"/>
    </xf>
    <xf numFmtId="0" fontId="10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0" fillId="0" borderId="20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3" fontId="0" fillId="3" borderId="2" xfId="0" applyNumberFormat="1" applyFill="1" applyBorder="1" applyAlignment="1">
      <alignment vertical="center"/>
    </xf>
    <xf numFmtId="3" fontId="0" fillId="0" borderId="20" xfId="0" applyNumberFormat="1" applyBorder="1" applyAlignment="1">
      <alignment vertical="center"/>
    </xf>
    <xf numFmtId="9" fontId="9" fillId="3" borderId="2" xfId="1" applyFont="1" applyFill="1" applyBorder="1" applyAlignment="1">
      <alignment horizontal="center" vertical="center"/>
    </xf>
    <xf numFmtId="166" fontId="0" fillId="0" borderId="2" xfId="2" applyNumberFormat="1" applyFon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 wrapText="1"/>
    </xf>
    <xf numFmtId="3" fontId="10" fillId="0" borderId="20" xfId="0" applyNumberFormat="1" applyFont="1" applyBorder="1" applyAlignment="1">
      <alignment vertical="center"/>
    </xf>
    <xf numFmtId="165" fontId="10" fillId="0" borderId="2" xfId="1" applyNumberFormat="1" applyFont="1" applyBorder="1" applyAlignment="1">
      <alignment horizontal="center" vertical="center"/>
    </xf>
    <xf numFmtId="164" fontId="10" fillId="3" borderId="2" xfId="0" applyNumberFormat="1" applyFont="1" applyFill="1" applyBorder="1" applyAlignment="1">
      <alignment vertical="center"/>
    </xf>
    <xf numFmtId="166" fontId="10" fillId="0" borderId="2" xfId="2" applyNumberFormat="1" applyFont="1" applyBorder="1" applyAlignment="1">
      <alignment horizontal="center" vertical="center"/>
    </xf>
    <xf numFmtId="9" fontId="10" fillId="0" borderId="2" xfId="1" applyFont="1" applyBorder="1" applyAlignment="1">
      <alignment horizontal="center" vertical="center"/>
    </xf>
    <xf numFmtId="166" fontId="0" fillId="0" borderId="0" xfId="2" applyNumberFormat="1" applyFont="1" applyAlignment="1">
      <alignment horizontal="center" vertical="center"/>
    </xf>
    <xf numFmtId="166" fontId="0" fillId="0" borderId="0" xfId="2" applyNumberFormat="1" applyFont="1" applyAlignment="1">
      <alignment vertical="center"/>
    </xf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 wrapText="1"/>
    </xf>
    <xf numFmtId="14" fontId="16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169" fontId="16" fillId="0" borderId="0" xfId="3" applyNumberFormat="1" applyFont="1" applyAlignment="1">
      <alignment horizontal="center" vertical="center"/>
    </xf>
    <xf numFmtId="170" fontId="16" fillId="0" borderId="0" xfId="3" applyNumberFormat="1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14" fontId="0" fillId="8" borderId="2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textRotation="90" wrapText="1"/>
    </xf>
    <xf numFmtId="2" fontId="9" fillId="2" borderId="2" xfId="0" applyNumberFormat="1" applyFont="1" applyFill="1" applyBorder="1" applyAlignment="1">
      <alignment horizontal="center" vertical="center"/>
    </xf>
    <xf numFmtId="170" fontId="9" fillId="2" borderId="2" xfId="0" applyNumberFormat="1" applyFont="1" applyFill="1" applyBorder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2" fontId="9" fillId="2" borderId="0" xfId="0" applyNumberFormat="1" applyFont="1" applyFill="1" applyAlignment="1">
      <alignment horizontal="center" vertical="center"/>
    </xf>
    <xf numFmtId="170" fontId="9" fillId="2" borderId="0" xfId="0" applyNumberFormat="1" applyFont="1" applyFill="1" applyAlignment="1">
      <alignment horizontal="center" vertical="center"/>
    </xf>
    <xf numFmtId="0" fontId="1" fillId="0" borderId="0" xfId="4" applyAlignment="1">
      <alignment horizontal="center" vertical="center"/>
    </xf>
    <xf numFmtId="0" fontId="4" fillId="4" borderId="22" xfId="4" applyFont="1" applyFill="1" applyBorder="1" applyAlignment="1">
      <alignment horizontal="center" vertical="center" wrapText="1"/>
    </xf>
    <xf numFmtId="0" fontId="1" fillId="0" borderId="0" xfId="4" applyAlignment="1">
      <alignment horizontal="center" vertical="center" wrapText="1"/>
    </xf>
    <xf numFmtId="0" fontId="1" fillId="0" borderId="0" xfId="4" quotePrefix="1" applyAlignment="1">
      <alignment horizontal="center" vertical="center"/>
    </xf>
    <xf numFmtId="3" fontId="1" fillId="0" borderId="0" xfId="4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2" fillId="4" borderId="21" xfId="4" applyFont="1" applyFill="1" applyBorder="1" applyAlignment="1">
      <alignment horizontal="center" vertical="center" wrapText="1"/>
    </xf>
    <xf numFmtId="3" fontId="0" fillId="0" borderId="0" xfId="4" applyNumberFormat="1" applyFont="1" applyAlignment="1">
      <alignment horizontal="center" vertical="center"/>
    </xf>
    <xf numFmtId="10" fontId="1" fillId="0" borderId="0" xfId="4" applyNumberFormat="1" applyAlignment="1">
      <alignment horizontal="center" vertical="center"/>
    </xf>
    <xf numFmtId="3" fontId="17" fillId="0" borderId="0" xfId="4" applyNumberFormat="1" applyFont="1" applyAlignment="1">
      <alignment horizontal="center" vertical="center"/>
    </xf>
    <xf numFmtId="3" fontId="1" fillId="0" borderId="0" xfId="4" applyNumberFormat="1" applyAlignment="1">
      <alignment horizontal="center"/>
    </xf>
    <xf numFmtId="3" fontId="1" fillId="0" borderId="0" xfId="4" applyNumberFormat="1" applyFill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1" applyFont="1" applyBorder="1" applyAlignment="1">
      <alignment vertical="center"/>
    </xf>
    <xf numFmtId="1" fontId="11" fillId="4" borderId="2" xfId="1" applyNumberFormat="1" applyFont="1" applyFill="1" applyBorder="1" applyAlignment="1">
      <alignment horizontal="center" vertical="center"/>
    </xf>
    <xf numFmtId="3" fontId="12" fillId="5" borderId="2" xfId="1" applyNumberFormat="1" applyFont="1" applyFill="1" applyBorder="1" applyAlignment="1">
      <alignment horizontal="center" vertical="center"/>
    </xf>
    <xf numFmtId="3" fontId="12" fillId="6" borderId="2" xfId="1" applyNumberFormat="1" applyFont="1" applyFill="1" applyBorder="1" applyAlignment="1">
      <alignment horizontal="center" vertical="center"/>
    </xf>
    <xf numFmtId="2" fontId="12" fillId="5" borderId="2" xfId="0" applyNumberFormat="1" applyFont="1" applyFill="1" applyBorder="1" applyAlignment="1">
      <alignment horizontal="center" vertical="center"/>
    </xf>
    <xf numFmtId="3" fontId="12" fillId="5" borderId="2" xfId="0" applyNumberFormat="1" applyFont="1" applyFill="1" applyBorder="1" applyAlignment="1">
      <alignment horizontal="center" vertical="center"/>
    </xf>
    <xf numFmtId="2" fontId="12" fillId="6" borderId="2" xfId="0" applyNumberFormat="1" applyFont="1" applyFill="1" applyBorder="1" applyAlignment="1">
      <alignment horizontal="center" vertical="center"/>
    </xf>
    <xf numFmtId="2" fontId="12" fillId="5" borderId="2" xfId="1" applyNumberFormat="1" applyFont="1" applyFill="1" applyBorder="1" applyAlignment="1">
      <alignment horizontal="center" vertical="center"/>
    </xf>
    <xf numFmtId="170" fontId="12" fillId="5" borderId="2" xfId="0" applyNumberFormat="1" applyFont="1" applyFill="1" applyBorder="1" applyAlignment="1">
      <alignment horizontal="center" vertical="center"/>
    </xf>
    <xf numFmtId="170" fontId="12" fillId="5" borderId="2" xfId="1" applyNumberFormat="1" applyFont="1" applyFill="1" applyBorder="1" applyAlignment="1">
      <alignment horizontal="center" vertical="center"/>
    </xf>
  </cellXfs>
  <cellStyles count="6">
    <cellStyle name="Migliaia 2" xfId="2" xr:uid="{60F430BC-B67E-4BE9-8C0B-0BE4CEE87DC7}"/>
    <cellStyle name="Migliaia 2 2" xfId="5" xr:uid="{8E300569-4D65-47B8-A895-9C4129F5630D}"/>
    <cellStyle name="Normale" xfId="0" builtinId="0"/>
    <cellStyle name="Normale 3" xfId="3" xr:uid="{5A642028-2623-49F1-B975-A437F8CA8375}"/>
    <cellStyle name="Normale 4" xfId="4" xr:uid="{F0FA4F56-0EA4-4A90-8CC6-EA1455891967}"/>
    <cellStyle name="Percentuale 2" xfId="1" xr:uid="{0CC03E04-2674-4142-9B3C-6B375C8CB8B7}"/>
  </cellStyles>
  <dxfs count="61"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numFmt numFmtId="14" formatCode="0.0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numFmt numFmtId="3" formatCode="#,##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1800" b="1" i="0" u="none" strike="noStrike" kern="1200" baseline="0">
                <a:solidFill>
                  <a:sysClr val="window" lastClr="FFFFFF"/>
                </a:solidFill>
              </a:rPr>
              <a:t>Consumi Prodotti chimici SLZ</a:t>
            </a:r>
          </a:p>
        </c:rich>
      </c:tx>
      <c:layout>
        <c:manualLayout>
          <c:xMode val="edge"/>
          <c:yMode val="edge"/>
          <c:x val="0.36301426848298046"/>
          <c:y val="2.259885220260771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'Prodotti chimici'!$F$4:$H$4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'Prodotti chimici'!#REF!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'Prodotti chimici'!#REF!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DA3-49F9-9E66-0C479B265326}"/>
            </c:ext>
          </c:extLst>
        </c:ser>
        <c:ser>
          <c:idx val="1"/>
          <c:order val="1"/>
          <c:cat>
            <c:numRef>
              <c:f>'Prodotti chimici'!$F$4:$H$4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'Prodotti chimici'!#REF!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'Prodotti chimici'!#REF!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DA3-49F9-9E66-0C479B265326}"/>
            </c:ext>
          </c:extLst>
        </c:ser>
        <c:ser>
          <c:idx val="2"/>
          <c:order val="2"/>
          <c:cat>
            <c:numRef>
              <c:f>'Prodotti chimici'!$F$4:$H$4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'Prodotti chimici'!#REF!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'Prodotti chimici'!#REF!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6DA3-49F9-9E66-0C479B265326}"/>
            </c:ext>
          </c:extLst>
        </c:ser>
        <c:ser>
          <c:idx val="3"/>
          <c:order val="3"/>
          <c:cat>
            <c:numRef>
              <c:f>'Prodotti chimici'!$F$4:$H$4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'Prodotti chimici'!#REF!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'Prodotti chimici'!#REF!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6DA3-49F9-9E66-0C479B265326}"/>
            </c:ext>
          </c:extLst>
        </c:ser>
        <c:ser>
          <c:idx val="4"/>
          <c:order val="4"/>
          <c:cat>
            <c:numRef>
              <c:f>'Prodotti chimici'!$F$4:$H$4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'Prodotti chimici'!#REF!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'Prodotti chimici'!#REF!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6DA3-49F9-9E66-0C479B265326}"/>
            </c:ext>
          </c:extLst>
        </c:ser>
        <c:ser>
          <c:idx val="5"/>
          <c:order val="5"/>
          <c:cat>
            <c:numRef>
              <c:f>'Prodotti chimici'!$F$4:$H$4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'Prodotti chimici'!#REF!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'Prodotti chimici'!#REF!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6DA3-49F9-9E66-0C479B265326}"/>
            </c:ext>
          </c:extLst>
        </c:ser>
        <c:ser>
          <c:idx val="6"/>
          <c:order val="6"/>
          <c:cat>
            <c:numRef>
              <c:f>'Prodotti chimici'!$F$4:$H$4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'Prodotti chimici'!#REF!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'Prodotti chimici'!#REF!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6DA3-49F9-9E66-0C479B265326}"/>
            </c:ext>
          </c:extLst>
        </c:ser>
        <c:ser>
          <c:idx val="7"/>
          <c:order val="7"/>
          <c:cat>
            <c:numRef>
              <c:f>'Prodotti chimici'!$F$4:$H$4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'Prodotti chimici'!#REF!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'Prodotti chimici'!#REF!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6DA3-49F9-9E66-0C479B265326}"/>
            </c:ext>
          </c:extLst>
        </c:ser>
        <c:ser>
          <c:idx val="8"/>
          <c:order val="8"/>
          <c:cat>
            <c:numRef>
              <c:f>'Prodotti chimici'!$F$4:$H$4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'Prodotti chimici'!#REF!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'Prodotti chimici'!#REF!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8-6DA3-49F9-9E66-0C479B265326}"/>
            </c:ext>
          </c:extLst>
        </c:ser>
        <c:ser>
          <c:idx val="9"/>
          <c:order val="9"/>
          <c:cat>
            <c:numRef>
              <c:f>'Prodotti chimici'!$F$4:$H$4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'Prodotti chimici'!#REF!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'Prodotti chimici'!#REF!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9-6DA3-49F9-9E66-0C479B265326}"/>
            </c:ext>
          </c:extLst>
        </c:ser>
        <c:ser>
          <c:idx val="10"/>
          <c:order val="10"/>
          <c:cat>
            <c:numRef>
              <c:f>'Prodotti chimici'!$F$4:$H$4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'Prodotti chimici'!#REF!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'Prodotti chimici'!#REF!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A-6DA3-49F9-9E66-0C479B265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822592"/>
        <c:axId val="75808128"/>
      </c:lineChart>
      <c:valAx>
        <c:axId val="75808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Kg/anno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75822592"/>
        <c:crosses val="autoZero"/>
        <c:crossBetween val="between"/>
      </c:valAx>
      <c:catAx>
        <c:axId val="7582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80812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2924502769719088"/>
          <c:y val="8.4068031007982144E-2"/>
          <c:w val="0.16408164176416551"/>
          <c:h val="0.84912124814856182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ATTINGIMENTO IDRICO - ANNUALE</a:t>
            </a:r>
          </a:p>
        </c:rich>
      </c:tx>
      <c:layout>
        <c:manualLayout>
          <c:xMode val="edge"/>
          <c:yMode val="edge"/>
          <c:x val="0.39928566621480005"/>
          <c:y val="1.56585466219460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125171118316092"/>
          <c:y val="0.10289389067524116"/>
          <c:w val="0.83502156348103562"/>
          <c:h val="0.71382636655949783"/>
        </c:manualLayout>
      </c:layout>
      <c:scatterChart>
        <c:scatterStyle val="lineMarker"/>
        <c:varyColors val="0"/>
        <c:ser>
          <c:idx val="0"/>
          <c:order val="0"/>
          <c:tx>
            <c:strRef>
              <c:f>'Attingimento idrico Snd'!$A$15</c:f>
              <c:strCache>
                <c:ptCount val="1"/>
                <c:pt idx="0">
                  <c:v>TOTALE ANNUO</c:v>
                </c:pt>
              </c:strCache>
            </c:strRef>
          </c:tx>
          <c:xVal>
            <c:numRef>
              <c:f>'Attingimento idrico Snd'!$C$2:$E$2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xVal>
          <c:yVal>
            <c:numRef>
              <c:f>'Attingimento idrico Snd'!$C$15:$E$15</c:f>
              <c:numCache>
                <c:formatCode>#,##0</c:formatCode>
                <c:ptCount val="3"/>
                <c:pt idx="0">
                  <c:v>336141</c:v>
                </c:pt>
                <c:pt idx="1">
                  <c:v>301805</c:v>
                </c:pt>
                <c:pt idx="2">
                  <c:v>249800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0D-4315-AB52-A146AC437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644160"/>
        <c:axId val="77645696"/>
      </c:scatterChart>
      <c:valAx>
        <c:axId val="77644160"/>
        <c:scaling>
          <c:orientation val="minMax"/>
          <c:max val="2024"/>
          <c:min val="2007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77645696"/>
        <c:crosses val="autoZero"/>
        <c:crossBetween val="midCat"/>
        <c:majorUnit val="1"/>
      </c:valAx>
      <c:valAx>
        <c:axId val="77645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mc/anno</a:t>
                </a:r>
              </a:p>
            </c:rich>
          </c:tx>
          <c:layout>
            <c:manualLayout>
              <c:xMode val="edge"/>
              <c:yMode val="edge"/>
              <c:x val="8.4317499528245247E-3"/>
              <c:y val="0.3729903536977549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77644160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8.4317499528245247E-3"/>
          <c:y val="0.9196141479099581"/>
          <c:w val="0.98313663733209833"/>
          <c:h val="7.073954983922853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/>
      </a:pPr>
      <a:endParaRPr lang="it-IT"/>
    </a:p>
  </c:txPr>
  <c:printSettings>
    <c:headerFooter alignWithMargins="0"/>
    <c:pageMargins b="1" l="0.7500000000000091" r="0.7500000000000091" t="1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Ripartizione consumi idrici</a:t>
            </a:r>
          </a:p>
        </c:rich>
      </c:tx>
      <c:layout>
        <c:manualLayout>
          <c:xMode val="edge"/>
          <c:yMode val="edge"/>
          <c:x val="0.42361868474347009"/>
          <c:y val="1.7885088307623517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51941107692459E-2"/>
          <c:y val="9.7696850393701268E-2"/>
          <c:w val="0.7682828442659777"/>
          <c:h val="0.7519287693205117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'Attingimento idrico Snd'!$A$18:$A$19</c:f>
              <c:strCache>
                <c:ptCount val="1"/>
                <c:pt idx="0">
                  <c:v>Tintoria</c:v>
                </c:pt>
              </c:strCache>
            </c:strRef>
          </c:tx>
          <c:invertIfNegative val="0"/>
          <c:cat>
            <c:numRef>
              <c:f>'Attingimento idrico Snd'!$C$2:$E$2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'Attingimento idrico Snd'!$C$19:$E$19</c:f>
              <c:numCache>
                <c:formatCode>#,##0</c:formatCode>
                <c:ptCount val="3"/>
                <c:pt idx="0">
                  <c:v>174793.32</c:v>
                </c:pt>
                <c:pt idx="1">
                  <c:v>156938.6</c:v>
                </c:pt>
                <c:pt idx="2">
                  <c:v>129896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60-4526-A63F-0B12FC37FB06}"/>
            </c:ext>
          </c:extLst>
        </c:ser>
        <c:ser>
          <c:idx val="1"/>
          <c:order val="1"/>
          <c:tx>
            <c:strRef>
              <c:f>'Attingimento idrico Snd'!$A$20:$A$21</c:f>
              <c:strCache>
                <c:ptCount val="1"/>
                <c:pt idx="0">
                  <c:v>Lav Mecc filato</c:v>
                </c:pt>
              </c:strCache>
            </c:strRef>
          </c:tx>
          <c:invertIfNegative val="0"/>
          <c:cat>
            <c:numRef>
              <c:f>'Attingimento idrico Snd'!$C$2:$E$2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'Attingimento idrico Snd'!$C$21:$E$21</c:f>
              <c:numCache>
                <c:formatCode>#,##0</c:formatCode>
                <c:ptCount val="3"/>
                <c:pt idx="0">
                  <c:v>8403.5249999999996</c:v>
                </c:pt>
                <c:pt idx="1">
                  <c:v>7545.125</c:v>
                </c:pt>
                <c:pt idx="2">
                  <c:v>6245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60-4526-A63F-0B12FC37FB06}"/>
            </c:ext>
          </c:extLst>
        </c:ser>
        <c:ser>
          <c:idx val="2"/>
          <c:order val="2"/>
          <c:tx>
            <c:strRef>
              <c:f>'Attingimento idrico Snd'!$A$22:$A$23</c:f>
              <c:strCache>
                <c:ptCount val="1"/>
                <c:pt idx="0">
                  <c:v>Altro</c:v>
                </c:pt>
              </c:strCache>
            </c:strRef>
          </c:tx>
          <c:invertIfNegative val="0"/>
          <c:cat>
            <c:numRef>
              <c:f>'Attingimento idrico Snd'!$C$2:$E$2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'Attingimento idrico Snd'!$C$23:$E$23</c:f>
              <c:numCache>
                <c:formatCode>_-* #,##0_-;\-* #,##0_-;_-* "-"??_-;_-@_-</c:formatCode>
                <c:ptCount val="3"/>
                <c:pt idx="0">
                  <c:v>152944.155</c:v>
                </c:pt>
                <c:pt idx="1">
                  <c:v>137321.27499999999</c:v>
                </c:pt>
                <c:pt idx="2">
                  <c:v>113658.99999999999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60-4526-A63F-0B12FC37F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7547008"/>
        <c:axId val="77548544"/>
        <c:axId val="0"/>
      </c:bar3DChart>
      <c:catAx>
        <c:axId val="7754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7548544"/>
        <c:crosses val="autoZero"/>
        <c:auto val="1"/>
        <c:lblAlgn val="ctr"/>
        <c:lblOffset val="100"/>
        <c:noMultiLvlLbl val="0"/>
      </c:catAx>
      <c:valAx>
        <c:axId val="775485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754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940115047549702"/>
          <c:y val="7.3498104403616413E-2"/>
          <c:w val="0.15016860180613284"/>
          <c:h val="0.9265018955963837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/>
      </a:pPr>
      <a:endParaRPr lang="it-IT"/>
    </a:p>
  </c:txPr>
  <c:printSettings>
    <c:headerFooter/>
    <c:pageMargins b="0.75000000000000933" l="0.70000000000000062" r="0.70000000000000062" t="0.75000000000000933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Rifiuti anno 2019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2"/>
          <c:order val="0"/>
          <c:cat>
            <c:strRef>
              <c:f>'Rifiuti Snd'!$B$4:$B$41</c:f>
              <c:strCache>
                <c:ptCount val="38"/>
                <c:pt idx="0">
                  <c:v>040220</c:v>
                </c:pt>
                <c:pt idx="1">
                  <c:v>040220</c:v>
                </c:pt>
                <c:pt idx="2">
                  <c:v>040222</c:v>
                </c:pt>
                <c:pt idx="3">
                  <c:v>060404</c:v>
                </c:pt>
                <c:pt idx="4">
                  <c:v>080318</c:v>
                </c:pt>
                <c:pt idx="5">
                  <c:v>120109</c:v>
                </c:pt>
                <c:pt idx="6">
                  <c:v>120109</c:v>
                </c:pt>
                <c:pt idx="7">
                  <c:v>130205</c:v>
                </c:pt>
                <c:pt idx="8">
                  <c:v>130802</c:v>
                </c:pt>
                <c:pt idx="9">
                  <c:v>150101</c:v>
                </c:pt>
                <c:pt idx="10">
                  <c:v>150102</c:v>
                </c:pt>
                <c:pt idx="11">
                  <c:v>150103</c:v>
                </c:pt>
                <c:pt idx="12">
                  <c:v>150104</c:v>
                </c:pt>
                <c:pt idx="13">
                  <c:v>150105</c:v>
                </c:pt>
                <c:pt idx="14">
                  <c:v>150106</c:v>
                </c:pt>
                <c:pt idx="15">
                  <c:v>150107</c:v>
                </c:pt>
                <c:pt idx="16">
                  <c:v>150202</c:v>
                </c:pt>
                <c:pt idx="17">
                  <c:v>150202</c:v>
                </c:pt>
                <c:pt idx="18">
                  <c:v>150203</c:v>
                </c:pt>
                <c:pt idx="19">
                  <c:v>150203</c:v>
                </c:pt>
                <c:pt idx="20">
                  <c:v>160114</c:v>
                </c:pt>
                <c:pt idx="21">
                  <c:v>160114</c:v>
                </c:pt>
                <c:pt idx="22">
                  <c:v>160213</c:v>
                </c:pt>
                <c:pt idx="23">
                  <c:v>160214</c:v>
                </c:pt>
                <c:pt idx="24">
                  <c:v>160216</c:v>
                </c:pt>
                <c:pt idx="25">
                  <c:v>160215</c:v>
                </c:pt>
                <c:pt idx="26">
                  <c:v>160303</c:v>
                </c:pt>
                <c:pt idx="27">
                  <c:v>160504</c:v>
                </c:pt>
                <c:pt idx="28">
                  <c:v>160506</c:v>
                </c:pt>
                <c:pt idx="29">
                  <c:v>160601</c:v>
                </c:pt>
                <c:pt idx="30">
                  <c:v>160602</c:v>
                </c:pt>
                <c:pt idx="31">
                  <c:v>160604</c:v>
                </c:pt>
                <c:pt idx="32">
                  <c:v>160605</c:v>
                </c:pt>
                <c:pt idx="33">
                  <c:v>160708</c:v>
                </c:pt>
                <c:pt idx="34">
                  <c:v>161001</c:v>
                </c:pt>
                <c:pt idx="35">
                  <c:v>170203</c:v>
                </c:pt>
                <c:pt idx="36">
                  <c:v>170405</c:v>
                </c:pt>
                <c:pt idx="37">
                  <c:v>170411</c:v>
                </c:pt>
              </c:strCache>
            </c:strRef>
          </c:cat>
          <c:val>
            <c:numRef>
              <c:f>'Rifiuti Snd'!#REF!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'Rifiuti Snd'!#REF!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8-D36D-4F52-9360-588639621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Rifiuti anno 2020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1343874864337413E-2"/>
          <c:y val="0.26964671026207671"/>
          <c:w val="0.8296739717627134"/>
          <c:h val="0.33357965145695723"/>
        </c:manualLayout>
      </c:layout>
      <c:pie3DChart>
        <c:varyColors val="1"/>
        <c:ser>
          <c:idx val="2"/>
          <c:order val="0"/>
          <c:cat>
            <c:strRef>
              <c:f>'Rifiuti Snd'!$B$4:$B$41</c:f>
              <c:strCache>
                <c:ptCount val="38"/>
                <c:pt idx="0">
                  <c:v>040220</c:v>
                </c:pt>
                <c:pt idx="1">
                  <c:v>040220</c:v>
                </c:pt>
                <c:pt idx="2">
                  <c:v>040222</c:v>
                </c:pt>
                <c:pt idx="3">
                  <c:v>060404</c:v>
                </c:pt>
                <c:pt idx="4">
                  <c:v>080318</c:v>
                </c:pt>
                <c:pt idx="5">
                  <c:v>120109</c:v>
                </c:pt>
                <c:pt idx="6">
                  <c:v>120109</c:v>
                </c:pt>
                <c:pt idx="7">
                  <c:v>130205</c:v>
                </c:pt>
                <c:pt idx="8">
                  <c:v>130802</c:v>
                </c:pt>
                <c:pt idx="9">
                  <c:v>150101</c:v>
                </c:pt>
                <c:pt idx="10">
                  <c:v>150102</c:v>
                </c:pt>
                <c:pt idx="11">
                  <c:v>150103</c:v>
                </c:pt>
                <c:pt idx="12">
                  <c:v>150104</c:v>
                </c:pt>
                <c:pt idx="13">
                  <c:v>150105</c:v>
                </c:pt>
                <c:pt idx="14">
                  <c:v>150106</c:v>
                </c:pt>
                <c:pt idx="15">
                  <c:v>150107</c:v>
                </c:pt>
                <c:pt idx="16">
                  <c:v>150202</c:v>
                </c:pt>
                <c:pt idx="17">
                  <c:v>150202</c:v>
                </c:pt>
                <c:pt idx="18">
                  <c:v>150203</c:v>
                </c:pt>
                <c:pt idx="19">
                  <c:v>150203</c:v>
                </c:pt>
                <c:pt idx="20">
                  <c:v>160114</c:v>
                </c:pt>
                <c:pt idx="21">
                  <c:v>160114</c:v>
                </c:pt>
                <c:pt idx="22">
                  <c:v>160213</c:v>
                </c:pt>
                <c:pt idx="23">
                  <c:v>160214</c:v>
                </c:pt>
                <c:pt idx="24">
                  <c:v>160216</c:v>
                </c:pt>
                <c:pt idx="25">
                  <c:v>160215</c:v>
                </c:pt>
                <c:pt idx="26">
                  <c:v>160303</c:v>
                </c:pt>
                <c:pt idx="27">
                  <c:v>160504</c:v>
                </c:pt>
                <c:pt idx="28">
                  <c:v>160506</c:v>
                </c:pt>
                <c:pt idx="29">
                  <c:v>160601</c:v>
                </c:pt>
                <c:pt idx="30">
                  <c:v>160602</c:v>
                </c:pt>
                <c:pt idx="31">
                  <c:v>160604</c:v>
                </c:pt>
                <c:pt idx="32">
                  <c:v>160605</c:v>
                </c:pt>
                <c:pt idx="33">
                  <c:v>160708</c:v>
                </c:pt>
                <c:pt idx="34">
                  <c:v>161001</c:v>
                </c:pt>
                <c:pt idx="35">
                  <c:v>170203</c:v>
                </c:pt>
                <c:pt idx="36">
                  <c:v>170405</c:v>
                </c:pt>
                <c:pt idx="37">
                  <c:v>170411</c:v>
                </c:pt>
              </c:strCache>
            </c:strRef>
          </c:cat>
          <c:val>
            <c:numRef>
              <c:f>'Rifiuti Snd'!#REF!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'Rifiuti Snd'!#REF!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8-FF86-4B40-83D6-AE5FCBF99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Rifiuti anno 2021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1343874864337413E-2"/>
          <c:y val="0.26964671026207671"/>
          <c:w val="0.8296739717627134"/>
          <c:h val="0.33357965145695723"/>
        </c:manualLayout>
      </c:layout>
      <c:pie3DChart>
        <c:varyColors val="1"/>
        <c:ser>
          <c:idx val="2"/>
          <c:order val="0"/>
          <c:cat>
            <c:strRef>
              <c:f>'Rifiuti Snd'!$B$3:$B$49</c:f>
              <c:strCache>
                <c:ptCount val="47"/>
                <c:pt idx="0">
                  <c:v>040209</c:v>
                </c:pt>
                <c:pt idx="1">
                  <c:v>040220</c:v>
                </c:pt>
                <c:pt idx="2">
                  <c:v>040220</c:v>
                </c:pt>
                <c:pt idx="3">
                  <c:v>040222</c:v>
                </c:pt>
                <c:pt idx="4">
                  <c:v>060404</c:v>
                </c:pt>
                <c:pt idx="5">
                  <c:v>080318</c:v>
                </c:pt>
                <c:pt idx="6">
                  <c:v>120109</c:v>
                </c:pt>
                <c:pt idx="7">
                  <c:v>120109</c:v>
                </c:pt>
                <c:pt idx="8">
                  <c:v>130205</c:v>
                </c:pt>
                <c:pt idx="9">
                  <c:v>130802</c:v>
                </c:pt>
                <c:pt idx="10">
                  <c:v>150101</c:v>
                </c:pt>
                <c:pt idx="11">
                  <c:v>150102</c:v>
                </c:pt>
                <c:pt idx="12">
                  <c:v>150103</c:v>
                </c:pt>
                <c:pt idx="13">
                  <c:v>150104</c:v>
                </c:pt>
                <c:pt idx="14">
                  <c:v>150105</c:v>
                </c:pt>
                <c:pt idx="15">
                  <c:v>150106</c:v>
                </c:pt>
                <c:pt idx="16">
                  <c:v>150107</c:v>
                </c:pt>
                <c:pt idx="17">
                  <c:v>150202</c:v>
                </c:pt>
                <c:pt idx="18">
                  <c:v>150202</c:v>
                </c:pt>
                <c:pt idx="19">
                  <c:v>150203</c:v>
                </c:pt>
                <c:pt idx="20">
                  <c:v>150203</c:v>
                </c:pt>
                <c:pt idx="21">
                  <c:v>160114</c:v>
                </c:pt>
                <c:pt idx="22">
                  <c:v>160114</c:v>
                </c:pt>
                <c:pt idx="23">
                  <c:v>160213</c:v>
                </c:pt>
                <c:pt idx="24">
                  <c:v>160214</c:v>
                </c:pt>
                <c:pt idx="25">
                  <c:v>160216</c:v>
                </c:pt>
                <c:pt idx="26">
                  <c:v>160215</c:v>
                </c:pt>
                <c:pt idx="27">
                  <c:v>160303</c:v>
                </c:pt>
                <c:pt idx="28">
                  <c:v>160504</c:v>
                </c:pt>
                <c:pt idx="29">
                  <c:v>160506</c:v>
                </c:pt>
                <c:pt idx="30">
                  <c:v>160601</c:v>
                </c:pt>
                <c:pt idx="31">
                  <c:v>160602</c:v>
                </c:pt>
                <c:pt idx="32">
                  <c:v>160604</c:v>
                </c:pt>
                <c:pt idx="33">
                  <c:v>160605</c:v>
                </c:pt>
                <c:pt idx="34">
                  <c:v>160708</c:v>
                </c:pt>
                <c:pt idx="35">
                  <c:v>161001</c:v>
                </c:pt>
                <c:pt idx="36">
                  <c:v>170203</c:v>
                </c:pt>
                <c:pt idx="37">
                  <c:v>170405</c:v>
                </c:pt>
                <c:pt idx="38">
                  <c:v>170411</c:v>
                </c:pt>
                <c:pt idx="39">
                  <c:v>170603</c:v>
                </c:pt>
                <c:pt idx="40">
                  <c:v>170904</c:v>
                </c:pt>
                <c:pt idx="41">
                  <c:v>180104</c:v>
                </c:pt>
                <c:pt idx="42">
                  <c:v>190801</c:v>
                </c:pt>
                <c:pt idx="43">
                  <c:v>190905</c:v>
                </c:pt>
                <c:pt idx="44">
                  <c:v>200121</c:v>
                </c:pt>
                <c:pt idx="45">
                  <c:v>200121</c:v>
                </c:pt>
                <c:pt idx="46">
                  <c:v>200307</c:v>
                </c:pt>
              </c:strCache>
            </c:strRef>
          </c:cat>
          <c:val>
            <c:numRef>
              <c:f>'Rifiuti Snd'!#REF!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'Rifiuti Snd'!#REF!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8-E238-4C1A-9F0D-7200041F5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Rifiuti anno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164530944049421"/>
          <c:y val="0.26523037119851445"/>
          <c:w val="0.8296739717627134"/>
          <c:h val="0.33357965145695723"/>
        </c:manualLayout>
      </c:layout>
      <c:pie3DChart>
        <c:varyColors val="1"/>
        <c:ser>
          <c:idx val="2"/>
          <c:order val="0"/>
          <c:cat>
            <c:strRef>
              <c:f>'Rifiuti Snd'!$B$3:$B$49</c:f>
              <c:strCache>
                <c:ptCount val="47"/>
                <c:pt idx="0">
                  <c:v>040209</c:v>
                </c:pt>
                <c:pt idx="1">
                  <c:v>040220</c:v>
                </c:pt>
                <c:pt idx="2">
                  <c:v>040220</c:v>
                </c:pt>
                <c:pt idx="3">
                  <c:v>040222</c:v>
                </c:pt>
                <c:pt idx="4">
                  <c:v>060404</c:v>
                </c:pt>
                <c:pt idx="5">
                  <c:v>080318</c:v>
                </c:pt>
                <c:pt idx="6">
                  <c:v>120109</c:v>
                </c:pt>
                <c:pt idx="7">
                  <c:v>120109</c:v>
                </c:pt>
                <c:pt idx="8">
                  <c:v>130205</c:v>
                </c:pt>
                <c:pt idx="9">
                  <c:v>130802</c:v>
                </c:pt>
                <c:pt idx="10">
                  <c:v>150101</c:v>
                </c:pt>
                <c:pt idx="11">
                  <c:v>150102</c:v>
                </c:pt>
                <c:pt idx="12">
                  <c:v>150103</c:v>
                </c:pt>
                <c:pt idx="13">
                  <c:v>150104</c:v>
                </c:pt>
                <c:pt idx="14">
                  <c:v>150105</c:v>
                </c:pt>
                <c:pt idx="15">
                  <c:v>150106</c:v>
                </c:pt>
                <c:pt idx="16">
                  <c:v>150107</c:v>
                </c:pt>
                <c:pt idx="17">
                  <c:v>150202</c:v>
                </c:pt>
                <c:pt idx="18">
                  <c:v>150202</c:v>
                </c:pt>
                <c:pt idx="19">
                  <c:v>150203</c:v>
                </c:pt>
                <c:pt idx="20">
                  <c:v>150203</c:v>
                </c:pt>
                <c:pt idx="21">
                  <c:v>160114</c:v>
                </c:pt>
                <c:pt idx="22">
                  <c:v>160114</c:v>
                </c:pt>
                <c:pt idx="23">
                  <c:v>160213</c:v>
                </c:pt>
                <c:pt idx="24">
                  <c:v>160214</c:v>
                </c:pt>
                <c:pt idx="25">
                  <c:v>160216</c:v>
                </c:pt>
                <c:pt idx="26">
                  <c:v>160215</c:v>
                </c:pt>
                <c:pt idx="27">
                  <c:v>160303</c:v>
                </c:pt>
                <c:pt idx="28">
                  <c:v>160504</c:v>
                </c:pt>
                <c:pt idx="29">
                  <c:v>160506</c:v>
                </c:pt>
                <c:pt idx="30">
                  <c:v>160601</c:v>
                </c:pt>
                <c:pt idx="31">
                  <c:v>160602</c:v>
                </c:pt>
                <c:pt idx="32">
                  <c:v>160604</c:v>
                </c:pt>
                <c:pt idx="33">
                  <c:v>160605</c:v>
                </c:pt>
                <c:pt idx="34">
                  <c:v>160708</c:v>
                </c:pt>
                <c:pt idx="35">
                  <c:v>161001</c:v>
                </c:pt>
                <c:pt idx="36">
                  <c:v>170203</c:v>
                </c:pt>
                <c:pt idx="37">
                  <c:v>170405</c:v>
                </c:pt>
                <c:pt idx="38">
                  <c:v>170411</c:v>
                </c:pt>
                <c:pt idx="39">
                  <c:v>170603</c:v>
                </c:pt>
                <c:pt idx="40">
                  <c:v>170904</c:v>
                </c:pt>
                <c:pt idx="41">
                  <c:v>180104</c:v>
                </c:pt>
                <c:pt idx="42">
                  <c:v>190801</c:v>
                </c:pt>
                <c:pt idx="43">
                  <c:v>190905</c:v>
                </c:pt>
                <c:pt idx="44">
                  <c:v>200121</c:v>
                </c:pt>
                <c:pt idx="45">
                  <c:v>200121</c:v>
                </c:pt>
                <c:pt idx="46">
                  <c:v>200307</c:v>
                </c:pt>
              </c:strCache>
            </c:strRef>
          </c:cat>
          <c:val>
            <c:numRef>
              <c:f>'Rifiuti Snd'!#REF!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'Rifiuti Snd'!#REF!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8-B79E-4EC1-882D-1B82368F2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Rifiuti anno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164530944049421"/>
          <c:y val="0.26523037119851445"/>
          <c:w val="0.8296739717627134"/>
          <c:h val="0.33357965145695723"/>
        </c:manualLayout>
      </c:layout>
      <c:pie3DChart>
        <c:varyColors val="1"/>
        <c:ser>
          <c:idx val="2"/>
          <c:order val="0"/>
          <c:tx>
            <c:strRef>
              <c:f>'Rifiuti Snd'!$F$2</c:f>
              <c:strCache>
                <c:ptCount val="1"/>
                <c:pt idx="0">
                  <c:v>2023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C8D-4FD3-82E0-1B5DC5BE9131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C8D-4FD3-82E0-1B5DC5BE913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C8D-4FD3-82E0-1B5DC5BE9131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C8D-4FD3-82E0-1B5DC5BE9131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C8D-4FD3-82E0-1B5DC5BE9131}"/>
              </c:ext>
            </c:extLst>
          </c:dPt>
          <c:dPt>
            <c:idx val="5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C8D-4FD3-82E0-1B5DC5BE9131}"/>
              </c:ext>
            </c:extLst>
          </c:dPt>
          <c:dPt>
            <c:idx val="6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C8D-4FD3-82E0-1B5DC5BE91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'Rifiuti Snd'!$B$3:$B$49</c:f>
              <c:strCache>
                <c:ptCount val="47"/>
                <c:pt idx="0">
                  <c:v>040209</c:v>
                </c:pt>
                <c:pt idx="1">
                  <c:v>040220</c:v>
                </c:pt>
                <c:pt idx="2">
                  <c:v>040220</c:v>
                </c:pt>
                <c:pt idx="3">
                  <c:v>040222</c:v>
                </c:pt>
                <c:pt idx="4">
                  <c:v>060404</c:v>
                </c:pt>
                <c:pt idx="5">
                  <c:v>080318</c:v>
                </c:pt>
                <c:pt idx="6">
                  <c:v>120109</c:v>
                </c:pt>
                <c:pt idx="7">
                  <c:v>120109</c:v>
                </c:pt>
                <c:pt idx="8">
                  <c:v>130205</c:v>
                </c:pt>
                <c:pt idx="9">
                  <c:v>130802</c:v>
                </c:pt>
                <c:pt idx="10">
                  <c:v>150101</c:v>
                </c:pt>
                <c:pt idx="11">
                  <c:v>150102</c:v>
                </c:pt>
                <c:pt idx="12">
                  <c:v>150103</c:v>
                </c:pt>
                <c:pt idx="13">
                  <c:v>150104</c:v>
                </c:pt>
                <c:pt idx="14">
                  <c:v>150105</c:v>
                </c:pt>
                <c:pt idx="15">
                  <c:v>150106</c:v>
                </c:pt>
                <c:pt idx="16">
                  <c:v>150107</c:v>
                </c:pt>
                <c:pt idx="17">
                  <c:v>150202</c:v>
                </c:pt>
                <c:pt idx="18">
                  <c:v>150202</c:v>
                </c:pt>
                <c:pt idx="19">
                  <c:v>150203</c:v>
                </c:pt>
                <c:pt idx="20">
                  <c:v>150203</c:v>
                </c:pt>
                <c:pt idx="21">
                  <c:v>160114</c:v>
                </c:pt>
                <c:pt idx="22">
                  <c:v>160114</c:v>
                </c:pt>
                <c:pt idx="23">
                  <c:v>160213</c:v>
                </c:pt>
                <c:pt idx="24">
                  <c:v>160214</c:v>
                </c:pt>
                <c:pt idx="25">
                  <c:v>160216</c:v>
                </c:pt>
                <c:pt idx="26">
                  <c:v>160215</c:v>
                </c:pt>
                <c:pt idx="27">
                  <c:v>160303</c:v>
                </c:pt>
                <c:pt idx="28">
                  <c:v>160504</c:v>
                </c:pt>
                <c:pt idx="29">
                  <c:v>160506</c:v>
                </c:pt>
                <c:pt idx="30">
                  <c:v>160601</c:v>
                </c:pt>
                <c:pt idx="31">
                  <c:v>160602</c:v>
                </c:pt>
                <c:pt idx="32">
                  <c:v>160604</c:v>
                </c:pt>
                <c:pt idx="33">
                  <c:v>160605</c:v>
                </c:pt>
                <c:pt idx="34">
                  <c:v>160708</c:v>
                </c:pt>
                <c:pt idx="35">
                  <c:v>161001</c:v>
                </c:pt>
                <c:pt idx="36">
                  <c:v>170203</c:v>
                </c:pt>
                <c:pt idx="37">
                  <c:v>170405</c:v>
                </c:pt>
                <c:pt idx="38">
                  <c:v>170411</c:v>
                </c:pt>
                <c:pt idx="39">
                  <c:v>170603</c:v>
                </c:pt>
                <c:pt idx="40">
                  <c:v>170904</c:v>
                </c:pt>
                <c:pt idx="41">
                  <c:v>180104</c:v>
                </c:pt>
                <c:pt idx="42">
                  <c:v>190801</c:v>
                </c:pt>
                <c:pt idx="43">
                  <c:v>190905</c:v>
                </c:pt>
                <c:pt idx="44">
                  <c:v>200121</c:v>
                </c:pt>
                <c:pt idx="45">
                  <c:v>200121</c:v>
                </c:pt>
                <c:pt idx="46">
                  <c:v>200307</c:v>
                </c:pt>
              </c:strCache>
            </c:strRef>
          </c:cat>
          <c:val>
            <c:numRef>
              <c:f>'Rifiuti Snd'!$F$3:$F$49</c:f>
              <c:numCache>
                <c:formatCode>#,##0</c:formatCode>
                <c:ptCount val="47"/>
                <c:pt idx="0">
                  <c:v>5470</c:v>
                </c:pt>
                <c:pt idx="2">
                  <c:v>579800</c:v>
                </c:pt>
                <c:pt idx="3">
                  <c:v>7860</c:v>
                </c:pt>
                <c:pt idx="5">
                  <c:v>76</c:v>
                </c:pt>
                <c:pt idx="8">
                  <c:v>2211</c:v>
                </c:pt>
                <c:pt idx="9">
                  <c:v>1480</c:v>
                </c:pt>
                <c:pt idx="10">
                  <c:v>269527</c:v>
                </c:pt>
                <c:pt idx="11">
                  <c:v>25020</c:v>
                </c:pt>
                <c:pt idx="12">
                  <c:v>4220</c:v>
                </c:pt>
                <c:pt idx="13">
                  <c:v>6770</c:v>
                </c:pt>
                <c:pt idx="15">
                  <c:v>22620</c:v>
                </c:pt>
                <c:pt idx="17">
                  <c:v>310</c:v>
                </c:pt>
                <c:pt idx="18">
                  <c:v>1917</c:v>
                </c:pt>
                <c:pt idx="19">
                  <c:v>331</c:v>
                </c:pt>
                <c:pt idx="24">
                  <c:v>128</c:v>
                </c:pt>
                <c:pt idx="26">
                  <c:v>26</c:v>
                </c:pt>
                <c:pt idx="28">
                  <c:v>29</c:v>
                </c:pt>
                <c:pt idx="30">
                  <c:v>364</c:v>
                </c:pt>
                <c:pt idx="32">
                  <c:v>18</c:v>
                </c:pt>
                <c:pt idx="36">
                  <c:v>520</c:v>
                </c:pt>
                <c:pt idx="38">
                  <c:v>610</c:v>
                </c:pt>
                <c:pt idx="39">
                  <c:v>40</c:v>
                </c:pt>
                <c:pt idx="45">
                  <c:v>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C8D-4FD3-82E0-1B5DC5BE9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1</xdr:row>
      <xdr:rowOff>12700</xdr:rowOff>
    </xdr:from>
    <xdr:to>
      <xdr:col>9</xdr:col>
      <xdr:colOff>571500</xdr:colOff>
      <xdr:row>4</xdr:row>
      <xdr:rowOff>152400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9E0F0DA5-78DE-4C79-AC86-F97FEB1D5D1D}"/>
            </a:ext>
          </a:extLst>
        </xdr:cNvPr>
        <xdr:cNvSpPr>
          <a:spLocks noChangeArrowheads="1"/>
        </xdr:cNvSpPr>
      </xdr:nvSpPr>
      <xdr:spPr bwMode="auto">
        <a:xfrm>
          <a:off x="65405" y="300355"/>
          <a:ext cx="6343015" cy="918845"/>
        </a:xfrm>
        <a:prstGeom prst="rect">
          <a:avLst/>
        </a:prstGeom>
        <a:gradFill rotWithShape="0">
          <a:gsLst>
            <a:gs pos="0">
              <a:srgbClr val="C2D69B"/>
            </a:gs>
            <a:gs pos="50000">
              <a:srgbClr val="9BBB59"/>
            </a:gs>
            <a:gs pos="100000">
              <a:srgbClr val="C2D69B"/>
            </a:gs>
          </a:gsLst>
          <a:lin ang="5400000" scaled="1"/>
        </a:gradFill>
        <a:ln w="12700">
          <a:solidFill>
            <a:srgbClr val="9BBB59"/>
          </a:solidFill>
          <a:miter lim="800000"/>
          <a:headEnd/>
          <a:tailEnd/>
        </a:ln>
        <a:effectLst>
          <a:outerShdw dist="28398" dir="3806097" algn="ctr" rotWithShape="0">
            <a:srgbClr val="4E6128"/>
          </a:outerShdw>
        </a:effectLst>
      </xdr:spPr>
      <xdr:txBody>
        <a:bodyPr vertOverflow="clip" wrap="square" lIns="182880" tIns="45720" rIns="182880" bIns="45720" anchor="t" upright="1"/>
        <a:lstStyle/>
        <a:p>
          <a:pPr algn="ctr" rtl="0">
            <a:defRPr sz="1000"/>
          </a:pPr>
          <a:r>
            <a:rPr lang="it-IT" sz="2400" b="1" i="0" u="none" strike="noStrike" baseline="0">
              <a:solidFill>
                <a:srgbClr val="000000"/>
              </a:solidFill>
              <a:latin typeface="Calibri"/>
            </a:rPr>
            <a:t>Piano di Monitoraggio e Controllo           </a:t>
          </a:r>
        </a:p>
        <a:p>
          <a:pPr algn="ctr" rtl="0">
            <a:defRPr sz="1000"/>
          </a:pPr>
          <a:r>
            <a:rPr lang="it-IT" sz="2400" b="1" i="0" u="none" strike="noStrike" baseline="0">
              <a:solidFill>
                <a:srgbClr val="000000"/>
              </a:solidFill>
              <a:latin typeface="Calibri"/>
            </a:rPr>
            <a:t>Registro dati e grafici - SPA</a:t>
          </a:r>
          <a:endParaRPr lang="it-IT" sz="24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38099</xdr:colOff>
      <xdr:row>10</xdr:row>
      <xdr:rowOff>58904</xdr:rowOff>
    </xdr:from>
    <xdr:to>
      <xdr:col>9</xdr:col>
      <xdr:colOff>575596</xdr:colOff>
      <xdr:row>20</xdr:row>
      <xdr:rowOff>182880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4F182107-DCCF-413B-859C-7DC9B9E42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099" y="2318234"/>
          <a:ext cx="6376322" cy="21851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10884</xdr:rowOff>
    </xdr:from>
    <xdr:to>
      <xdr:col>7</xdr:col>
      <xdr:colOff>181619</xdr:colOff>
      <xdr:row>102</xdr:row>
      <xdr:rowOff>132710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F4E91BD-E0D8-419C-A735-B72AD37B75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44450</xdr:rowOff>
    </xdr:from>
    <xdr:to>
      <xdr:col>2</xdr:col>
      <xdr:colOff>0</xdr:colOff>
      <xdr:row>71</xdr:row>
      <xdr:rowOff>82550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3CAE14-082C-4588-B37D-9DBD4AF8D4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47625</xdr:rowOff>
    </xdr:from>
    <xdr:to>
      <xdr:col>2</xdr:col>
      <xdr:colOff>0</xdr:colOff>
      <xdr:row>90</xdr:row>
      <xdr:rowOff>38100</xdr:rowOff>
    </xdr:to>
    <xdr:graphicFrame macro="">
      <xdr:nvGraphicFramePr>
        <xdr:cNvPr id="4" name="Grafico 4">
          <a:extLst>
            <a:ext uri="{FF2B5EF4-FFF2-40B4-BE49-F238E27FC236}">
              <a16:creationId xmlns:a16="http://schemas.microsoft.com/office/drawing/2014/main" id="{180AC9F5-A2A0-4C48-B69B-44AED9DA0F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65</xdr:row>
      <xdr:rowOff>0</xdr:rowOff>
    </xdr:from>
    <xdr:to>
      <xdr:col>33</xdr:col>
      <xdr:colOff>345281</xdr:colOff>
      <xdr:row>80</xdr:row>
      <xdr:rowOff>104775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1945C81-368B-4C92-8AFA-D7183A88D5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0</xdr:colOff>
      <xdr:row>65</xdr:row>
      <xdr:rowOff>0</xdr:rowOff>
    </xdr:from>
    <xdr:to>
      <xdr:col>43</xdr:col>
      <xdr:colOff>345281</xdr:colOff>
      <xdr:row>80</xdr:row>
      <xdr:rowOff>104775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59B503-B315-4320-A93D-69CB54BB0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83</xdr:row>
      <xdr:rowOff>0</xdr:rowOff>
    </xdr:from>
    <xdr:to>
      <xdr:col>30</xdr:col>
      <xdr:colOff>345281</xdr:colOff>
      <xdr:row>98</xdr:row>
      <xdr:rowOff>104776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9930DA6-4BCF-4115-88A1-5185BF22FF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0</xdr:colOff>
      <xdr:row>83</xdr:row>
      <xdr:rowOff>0</xdr:rowOff>
    </xdr:from>
    <xdr:to>
      <xdr:col>41</xdr:col>
      <xdr:colOff>345281</xdr:colOff>
      <xdr:row>98</xdr:row>
      <xdr:rowOff>104776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5A1B0A5-AE67-4E96-B7C6-33B3145A1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43</xdr:col>
      <xdr:colOff>0</xdr:colOff>
      <xdr:row>83</xdr:row>
      <xdr:rowOff>0</xdr:rowOff>
    </xdr:from>
    <xdr:to>
      <xdr:col>57</xdr:col>
      <xdr:colOff>383381</xdr:colOff>
      <xdr:row>98</xdr:row>
      <xdr:rowOff>104776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2ED17C1F-7200-42EE-92AA-89B7DAFC43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sbs\DOCUMENTI\CARTELLE%20CLIENTI%20AE\AE%20Clienti%20C\Chiorino%20n.17\Emissioni\Via%20S.%20Agata\PGS%202007\DATI%20BILANCIO%20SOLVENTI%202007%20bozz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D2/F3B066CF-D170-40CA-A03A-CF3270F73F74/0/640000-640999/640973/L/L/Dati%20da%20azienda%20(ID%20640973)/Riesame%20della%20Direzione-Mod%20QA%2003%2001_Rev.20-04-2021_Anno%202021.xlsm" TargetMode="External"/><Relationship Id="rId1" Type="http://schemas.openxmlformats.org/officeDocument/2006/relationships/externalLinkPath" Target="/CRAB/ID2/F3B066CF-D170-40CA-A03A-CF3270F73F74/0/640000-640999/640973/L/L/Dati%20da%20azienda%20(ID%20640973)/Riesame%20della%20Direzione-Mod%20QA%2003%2001_Rev.20-04-2021_Anno%202021.xlsm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ID2/F3B066CF-D170-40CA-A03A-CF3270F73F74/0/1245000-1245999/1245606/L/L/2025%20OFEN-003-v06_PMC%20-%20registro%20dati%20e%20grafici%20(ID%201245606).xlsx" TargetMode="External"/><Relationship Id="rId2" Type="http://schemas.openxmlformats.org/officeDocument/2006/relationships/externalLinkPath" Target="file:///M:\CRAB\ID2\F3B066CF-D170-40CA-A03A-CF3270F73F74\0\1245000-1245999\1245606\L\L\2025%20OFEN-003-v06_PMC%20-%20registro%20dati%20e%20grafici%20(ID%201245606).xlsx" TargetMode="External"/><Relationship Id="rId1" Type="http://schemas.openxmlformats.org/officeDocument/2006/relationships/externalLinkPath" Target="/CRAB/ID2/F3B066CF-D170-40CA-A03A-CF3270F73F74/0/1245000-1245999/1245606/L/L/2025%20OFEN-003-v06_PMC%20-%20registro%20dati%20e%20grafici%20(ID%201245606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Emissioni%20Sandigliano\Elenco%20campionamenti%20-%20Sandigliano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D2/F3B066CF-D170-40CA-A03A-CF3270F73F74/0/527000-527999/527827/L/L/Emissioni%20e%20indicatori%20(ID%20527827).xlsx" TargetMode="External"/><Relationship Id="rId1" Type="http://schemas.openxmlformats.org/officeDocument/2006/relationships/externalLinkPath" Target="/CRAB/ID2/F3B066CF-D170-40CA-A03A-CF3270F73F74/0/527000-527999/527827/L/L/Emissioni%20e%20indicatori%20(ID%20527827)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ID2/F3B066CF-D170-40CA-A03A-CF3270F73F74/0/1238000-1238999/1238593/L/L/2026%20OFEN-003-v06_PMC%20-%20registro%20dati%20e%20grafici%20(ID%201238593).xlsx" TargetMode="External"/><Relationship Id="rId2" Type="http://schemas.openxmlformats.org/officeDocument/2006/relationships/externalLinkPath" Target="file:///M:\CRAB\ID2\F3B066CF-D170-40CA-A03A-CF3270F73F74\0\1238000-1238999\1238593\L\L\2026%20OFEN-003-v06_PMC%20-%20registro%20dati%20e%20grafici%20(ID%201238593).xlsx" TargetMode="External"/><Relationship Id="rId1" Type="http://schemas.openxmlformats.org/officeDocument/2006/relationships/externalLinkPath" Target="/CRAB/ID2/F3B066CF-D170-40CA-A03A-CF3270F73F74/0/1238000-1238999/1238593/L/L/2026%20OFEN-003-v06_PMC%20-%20registro%20dati%20e%20grafici%20(ID%20123859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 - Emissioni totali"/>
      <sheetName val="O1 - Emissioni scarichi gassosi"/>
      <sheetName val="O4 - Emissioni diffuse in aria "/>
      <sheetName val="O6-rifiuti"/>
      <sheetName val="O7- colle"/>
      <sheetName val="O9 - Altre Emissioni "/>
      <sheetName val="I1 - Input Solvente"/>
    </sheetNames>
    <sheetDataSet>
      <sheetData sheetId="0"/>
      <sheetData sheetId="1"/>
      <sheetData sheetId="2"/>
      <sheetData sheetId="3"/>
      <sheetData sheetId="4">
        <row r="10">
          <cell r="I10">
            <v>804.48630000000003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ice"/>
      <sheetName val="1-Raggiungimento KPI aziendali"/>
      <sheetName val="Q1-Customer satisfaction"/>
      <sheetName val="Q2-Soddisfazione cliente"/>
      <sheetName val="Q3-Prestazioni fornitori"/>
      <sheetName val="Q4-Conformità prodotto"/>
      <sheetName val="5-Andamento scarti"/>
      <sheetName val="Q6-Formazione"/>
      <sheetName val="9-Verifiche ispettive"/>
      <sheetName val="10-Azioni correttive"/>
      <sheetName val="11-Non conformità"/>
      <sheetName val="12-Andamento rendimenti"/>
      <sheetName val="13-Progettazione e sviluppo"/>
      <sheetName val="14-Sistema Qualità"/>
      <sheetName val="16-Comunicaz da parti esterne"/>
      <sheetName val="A-Sistema Ambiente"/>
      <sheetName val="A0-Produzione"/>
      <sheetName val="A1.1-Chimici dettaglio anno"/>
      <sheetName val="A1.2-Chimici-Totale annuo"/>
      <sheetName val="A2.1-Acqua"/>
      <sheetName val="A2.2B-Bilancio idrico x LWG"/>
      <sheetName val="A2.2B-Bilancio idrico pre2020"/>
      <sheetName val="A2.2A-Bilancio idrico da2020"/>
      <sheetName val="A2.3-Analisi pozzi"/>
      <sheetName val="A3.1-Energia-Dati mensili"/>
      <sheetName val="A3.2-Energia-Grafici"/>
      <sheetName val="A3.3-Energia-Ripartizione metan"/>
      <sheetName val="A4.1-Medi imp combustione"/>
      <sheetName val="A.4.2-Emissioni in atmosfera"/>
      <sheetName val="A4.3-PGS"/>
      <sheetName val="A5.1-Rifiuti"/>
      <sheetName val="A5.1a - Rifiuti mensili"/>
      <sheetName val="A5.2-Rifiuti x EPRTR"/>
      <sheetName val="A6-Rumore esterno"/>
      <sheetName val="A7-Serbatoi e stoccaggi"/>
      <sheetName val="A8-Indicatori ambientali"/>
      <sheetName val="A9- Obiettivi ambientali"/>
      <sheetName val="19-Attività Svolte"/>
      <sheetName val="20-21-22-Infortuni lavoratori"/>
      <sheetName val="23-NM e miglioramento"/>
      <sheetName val="24-Malattie professionali"/>
      <sheetName val="25-Sicurezza"/>
      <sheetName val="Sistema Sicurezza"/>
      <sheetName val="Rumore interno"/>
      <sheetName val="26-TRACCIABILITA"/>
      <sheetName val="27-Libera associazione"/>
      <sheetName val="28-No discriminazione "/>
      <sheetName val="Riesame della Direzione-Mod QA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PERTINA"/>
      <sheetName val="Materie prime e prodotto"/>
      <sheetName val="Materiali processati"/>
      <sheetName val="Prodotti chimici"/>
      <sheetName val="Attingimento idrico Snd"/>
      <sheetName val="Attingimento idrico Slz"/>
      <sheetName val="Scarichi idrici Snd"/>
      <sheetName val="Scarichi idrici Slz"/>
      <sheetName val="Analisi H2O - Scarico 1 Snd"/>
      <sheetName val="Analisi H2O - Scarico 2 Snd"/>
      <sheetName val="Analisi H2O - Scarico 3 Snd"/>
      <sheetName val="Analisi H2O - Scarico 4 Snd"/>
      <sheetName val="Analisi H2O - Scarico Fil Slz"/>
      <sheetName val="Analisi H2O - Scarico Tex Slz"/>
      <sheetName val="Analisi H2O - Potabilità Snd"/>
      <sheetName val="Analisi H2O - Potabilità Slz"/>
      <sheetName val="En Elettrica - Contatori Snd"/>
      <sheetName val="En Elettrica - Contatori Slz"/>
      <sheetName val="Energia Elettrica - Dati Snd"/>
      <sheetName val="Energia Elettrica - Dati Slz"/>
      <sheetName val="Energia Elettrica - Grafici"/>
      <sheetName val="En Termica - Ripartizione Snd"/>
      <sheetName val="En Termica - Ripartizione Slz"/>
      <sheetName val="Dati Cogenerazione"/>
      <sheetName val="Registro ET"/>
      <sheetName val="Analisi Emiss Atm Snd"/>
      <sheetName val="Analisi Emiss Atm Slz"/>
      <sheetName val="A.1-Medi imp comb.SND"/>
      <sheetName val="A.1-Medi imp comb.SLZ"/>
      <sheetName val="Rifiuti Snd"/>
      <sheetName val="Rifiuti Slz"/>
      <sheetName val="Tab PIVOT_ok"/>
      <sheetName val="Indici - Dati Snd"/>
      <sheetName val="Indici - Grafici"/>
      <sheetName val="Indici - Dati Slz"/>
      <sheetName val="Rifiuti - Dati_OLD"/>
      <sheetName val="Rifiuti - Grafici_OLD"/>
    </sheetNames>
    <sheetDataSet>
      <sheetData sheetId="0"/>
      <sheetData sheetId="1"/>
      <sheetData sheetId="2"/>
      <sheetData sheetId="3">
        <row r="4">
          <cell r="F4">
            <v>2007</v>
          </cell>
          <cell r="G4">
            <v>2008</v>
          </cell>
          <cell r="H4">
            <v>2009</v>
          </cell>
          <cell r="I4">
            <v>2010</v>
          </cell>
          <cell r="J4">
            <v>2011</v>
          </cell>
          <cell r="K4">
            <v>2012</v>
          </cell>
          <cell r="L4">
            <v>2013</v>
          </cell>
          <cell r="M4">
            <v>2014</v>
          </cell>
          <cell r="N4">
            <v>2015</v>
          </cell>
          <cell r="O4">
            <v>2016</v>
          </cell>
          <cell r="P4">
            <v>2017</v>
          </cell>
          <cell r="Q4">
            <v>2018</v>
          </cell>
          <cell r="R4">
            <v>2019</v>
          </cell>
          <cell r="S4">
            <v>2020</v>
          </cell>
          <cell r="T4">
            <v>2021</v>
          </cell>
          <cell r="U4">
            <v>2022</v>
          </cell>
          <cell r="V4">
            <v>2023</v>
          </cell>
          <cell r="W4">
            <v>2024</v>
          </cell>
          <cell r="X4">
            <v>2025</v>
          </cell>
        </row>
        <row r="5">
          <cell r="C5" t="str">
            <v>Olio antistatico</v>
          </cell>
          <cell r="F5">
            <v>206700</v>
          </cell>
          <cell r="G5">
            <v>139300</v>
          </cell>
          <cell r="H5">
            <v>111000</v>
          </cell>
          <cell r="I5">
            <v>188500</v>
          </cell>
          <cell r="J5">
            <v>192000</v>
          </cell>
          <cell r="K5">
            <v>191500</v>
          </cell>
          <cell r="L5">
            <v>205500</v>
          </cell>
          <cell r="M5">
            <v>205500</v>
          </cell>
          <cell r="N5">
            <v>201000</v>
          </cell>
          <cell r="O5">
            <v>183000</v>
          </cell>
          <cell r="P5">
            <v>207500</v>
          </cell>
          <cell r="Q5">
            <v>221000</v>
          </cell>
          <cell r="R5">
            <v>156000</v>
          </cell>
          <cell r="S5">
            <v>108000</v>
          </cell>
          <cell r="T5">
            <v>141000</v>
          </cell>
          <cell r="U5">
            <v>114585</v>
          </cell>
          <cell r="V5">
            <v>92500</v>
          </cell>
          <cell r="W5">
            <v>83200</v>
          </cell>
          <cell r="X5">
            <v>81500</v>
          </cell>
        </row>
        <row r="6">
          <cell r="C6" t="str">
            <v>Coloranti in polvere</v>
          </cell>
          <cell r="F6">
            <v>70000</v>
          </cell>
          <cell r="G6">
            <v>47000</v>
          </cell>
          <cell r="H6">
            <v>56500</v>
          </cell>
          <cell r="I6">
            <v>60500</v>
          </cell>
          <cell r="J6">
            <v>58200</v>
          </cell>
          <cell r="K6">
            <v>95700</v>
          </cell>
          <cell r="L6">
            <v>87500</v>
          </cell>
          <cell r="M6">
            <v>81500</v>
          </cell>
          <cell r="N6">
            <v>78500</v>
          </cell>
          <cell r="O6">
            <v>150000</v>
          </cell>
          <cell r="P6">
            <v>127000</v>
          </cell>
          <cell r="Q6">
            <v>130500</v>
          </cell>
          <cell r="R6">
            <v>67000</v>
          </cell>
          <cell r="S6">
            <v>59000</v>
          </cell>
          <cell r="T6">
            <v>70500</v>
          </cell>
          <cell r="U6">
            <v>60234</v>
          </cell>
          <cell r="V6">
            <v>56800</v>
          </cell>
          <cell r="W6">
            <v>47800</v>
          </cell>
          <cell r="X6">
            <v>43300</v>
          </cell>
        </row>
        <row r="7">
          <cell r="C7" t="str">
            <v>Coloranti liquidi</v>
          </cell>
          <cell r="F7">
            <v>102000</v>
          </cell>
          <cell r="G7">
            <v>64000</v>
          </cell>
          <cell r="H7">
            <v>71000</v>
          </cell>
          <cell r="I7">
            <v>74500</v>
          </cell>
          <cell r="J7">
            <v>66500</v>
          </cell>
          <cell r="K7">
            <v>61900</v>
          </cell>
          <cell r="L7">
            <v>18500</v>
          </cell>
          <cell r="M7">
            <v>8000</v>
          </cell>
          <cell r="N7">
            <v>9000</v>
          </cell>
          <cell r="O7">
            <v>500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C8" t="str">
            <v>Ausiliari in polvere</v>
          </cell>
          <cell r="F8">
            <v>62100</v>
          </cell>
          <cell r="G8">
            <v>40000</v>
          </cell>
          <cell r="H8">
            <v>53000</v>
          </cell>
          <cell r="I8">
            <v>63500</v>
          </cell>
          <cell r="J8">
            <v>29500</v>
          </cell>
          <cell r="K8">
            <v>58000</v>
          </cell>
          <cell r="L8">
            <v>51000</v>
          </cell>
          <cell r="M8">
            <v>52000</v>
          </cell>
          <cell r="N8">
            <v>55000</v>
          </cell>
          <cell r="O8">
            <v>64000</v>
          </cell>
          <cell r="P8">
            <v>56500</v>
          </cell>
          <cell r="Q8">
            <v>61000</v>
          </cell>
          <cell r="R8">
            <v>51000</v>
          </cell>
          <cell r="S8">
            <v>46000</v>
          </cell>
          <cell r="T8">
            <v>58000</v>
          </cell>
          <cell r="U8">
            <v>44350</v>
          </cell>
          <cell r="V8">
            <v>28200</v>
          </cell>
          <cell r="W8">
            <v>23200</v>
          </cell>
          <cell r="X8">
            <v>20300</v>
          </cell>
        </row>
        <row r="9">
          <cell r="C9" t="str">
            <v>Ausiliari liquidi</v>
          </cell>
          <cell r="F9">
            <v>416000</v>
          </cell>
          <cell r="G9">
            <v>324000</v>
          </cell>
          <cell r="H9">
            <v>465000</v>
          </cell>
          <cell r="I9">
            <v>438000</v>
          </cell>
          <cell r="J9">
            <v>379000</v>
          </cell>
          <cell r="K9">
            <v>388000</v>
          </cell>
          <cell r="L9">
            <v>370000</v>
          </cell>
          <cell r="M9">
            <v>352000</v>
          </cell>
          <cell r="N9">
            <v>370000</v>
          </cell>
          <cell r="O9">
            <v>460000</v>
          </cell>
          <cell r="P9">
            <v>402000</v>
          </cell>
          <cell r="Q9">
            <v>379000</v>
          </cell>
          <cell r="R9">
            <v>337000</v>
          </cell>
          <cell r="S9">
            <v>264000</v>
          </cell>
          <cell r="T9">
            <v>355000</v>
          </cell>
          <cell r="U9">
            <v>326601</v>
          </cell>
          <cell r="V9">
            <v>325000</v>
          </cell>
          <cell r="W9">
            <v>240000</v>
          </cell>
          <cell r="X9">
            <v>199500</v>
          </cell>
        </row>
        <row r="10">
          <cell r="C10" t="str">
            <v>Acido acetico (60%)</v>
          </cell>
          <cell r="F10">
            <v>103000</v>
          </cell>
          <cell r="G10">
            <v>84000</v>
          </cell>
          <cell r="H10">
            <v>105000</v>
          </cell>
          <cell r="I10">
            <v>91800</v>
          </cell>
          <cell r="J10">
            <v>85500</v>
          </cell>
          <cell r="K10">
            <v>97000</v>
          </cell>
          <cell r="L10">
            <v>63000</v>
          </cell>
          <cell r="M10">
            <v>51500</v>
          </cell>
          <cell r="N10">
            <v>64500</v>
          </cell>
          <cell r="O10">
            <v>54000</v>
          </cell>
          <cell r="P10">
            <v>75000</v>
          </cell>
          <cell r="Q10">
            <v>65000</v>
          </cell>
          <cell r="R10">
            <v>54500</v>
          </cell>
          <cell r="S10">
            <v>44000</v>
          </cell>
          <cell r="T10">
            <v>55000</v>
          </cell>
          <cell r="U10">
            <v>38660</v>
          </cell>
          <cell r="V10">
            <v>37000</v>
          </cell>
          <cell r="W10">
            <v>28500</v>
          </cell>
          <cell r="X10">
            <v>23500</v>
          </cell>
        </row>
        <row r="11">
          <cell r="C11" t="str">
            <v>Soda caustica (30%)</v>
          </cell>
          <cell r="F11">
            <v>270000</v>
          </cell>
          <cell r="G11">
            <v>205000</v>
          </cell>
          <cell r="H11">
            <v>110000</v>
          </cell>
          <cell r="I11">
            <v>114000</v>
          </cell>
          <cell r="J11">
            <v>103000</v>
          </cell>
          <cell r="K11">
            <v>154500</v>
          </cell>
          <cell r="L11">
            <v>138000</v>
          </cell>
          <cell r="M11">
            <v>82000</v>
          </cell>
          <cell r="N11">
            <v>95500</v>
          </cell>
          <cell r="O11">
            <v>167000</v>
          </cell>
          <cell r="P11">
            <v>152000</v>
          </cell>
          <cell r="Q11">
            <v>176500</v>
          </cell>
          <cell r="R11">
            <v>133000</v>
          </cell>
          <cell r="S11">
            <v>113000</v>
          </cell>
          <cell r="T11">
            <v>147000</v>
          </cell>
          <cell r="U11">
            <v>120750</v>
          </cell>
          <cell r="V11">
            <v>113000</v>
          </cell>
          <cell r="W11">
            <v>93750</v>
          </cell>
          <cell r="X11">
            <v>80350</v>
          </cell>
        </row>
        <row r="12">
          <cell r="C12" t="str">
            <v>Acqua ossigenata (35%)</v>
          </cell>
          <cell r="F12">
            <v>750</v>
          </cell>
          <cell r="G12">
            <v>575</v>
          </cell>
          <cell r="H12">
            <v>1500</v>
          </cell>
          <cell r="I12">
            <v>1300</v>
          </cell>
          <cell r="J12">
            <v>700</v>
          </cell>
          <cell r="K12">
            <v>3800</v>
          </cell>
          <cell r="L12">
            <v>2300</v>
          </cell>
          <cell r="M12">
            <v>2000</v>
          </cell>
          <cell r="N12">
            <v>2500</v>
          </cell>
          <cell r="O12">
            <v>2100</v>
          </cell>
          <cell r="P12">
            <v>1300</v>
          </cell>
          <cell r="Q12">
            <v>1400</v>
          </cell>
          <cell r="R12">
            <v>3000</v>
          </cell>
          <cell r="S12">
            <v>2200</v>
          </cell>
          <cell r="T12">
            <v>2600</v>
          </cell>
          <cell r="U12">
            <v>2465</v>
          </cell>
          <cell r="V12">
            <v>2000</v>
          </cell>
          <cell r="W12">
            <v>1400</v>
          </cell>
          <cell r="X12">
            <v>1550</v>
          </cell>
        </row>
        <row r="13">
          <cell r="C13" t="str">
            <v>Aldeide formica (24%)</v>
          </cell>
          <cell r="F13">
            <v>240</v>
          </cell>
          <cell r="G13">
            <v>300</v>
          </cell>
          <cell r="H13">
            <v>550</v>
          </cell>
          <cell r="I13">
            <v>680</v>
          </cell>
          <cell r="J13">
            <v>585</v>
          </cell>
          <cell r="K13">
            <v>695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C14" t="str">
            <v>Soda caustica (30%) (C.T. e depuratore)</v>
          </cell>
          <cell r="H14">
            <v>150000</v>
          </cell>
          <cell r="I14">
            <v>183000</v>
          </cell>
          <cell r="J14">
            <v>111000</v>
          </cell>
          <cell r="K14">
            <v>101000</v>
          </cell>
          <cell r="L14">
            <v>78500</v>
          </cell>
          <cell r="M14">
            <v>69500</v>
          </cell>
          <cell r="N14">
            <v>111000</v>
          </cell>
          <cell r="O14">
            <v>132000</v>
          </cell>
          <cell r="P14">
            <v>119000</v>
          </cell>
          <cell r="Q14">
            <v>118000</v>
          </cell>
          <cell r="R14">
            <v>100500</v>
          </cell>
          <cell r="S14">
            <v>80000</v>
          </cell>
          <cell r="T14">
            <v>79000</v>
          </cell>
          <cell r="U14">
            <v>78640</v>
          </cell>
          <cell r="V14">
            <v>69000</v>
          </cell>
          <cell r="W14">
            <v>57250</v>
          </cell>
          <cell r="X14">
            <v>68000</v>
          </cell>
        </row>
        <row r="15">
          <cell r="C15" t="str">
            <v>Policloruro alluminio</v>
          </cell>
          <cell r="F15">
            <v>205000</v>
          </cell>
          <cell r="G15">
            <v>175000</v>
          </cell>
          <cell r="H15">
            <v>160000</v>
          </cell>
          <cell r="I15">
            <v>214000</v>
          </cell>
          <cell r="J15">
            <v>170500</v>
          </cell>
          <cell r="K15">
            <v>198000</v>
          </cell>
          <cell r="L15">
            <v>175500</v>
          </cell>
          <cell r="M15">
            <v>115000</v>
          </cell>
          <cell r="N15">
            <v>139500</v>
          </cell>
          <cell r="O15">
            <v>200000</v>
          </cell>
          <cell r="P15">
            <v>163000</v>
          </cell>
          <cell r="Q15">
            <v>182000</v>
          </cell>
          <cell r="R15">
            <v>162000</v>
          </cell>
          <cell r="S15">
            <v>126000</v>
          </cell>
          <cell r="T15">
            <v>189000</v>
          </cell>
          <cell r="U15">
            <v>111380</v>
          </cell>
          <cell r="V15">
            <v>137500</v>
          </cell>
          <cell r="W15">
            <v>134700</v>
          </cell>
          <cell r="X15">
            <v>138000</v>
          </cell>
        </row>
        <row r="16">
          <cell r="C16" t="str">
            <v>Oli minerali</v>
          </cell>
          <cell r="F16">
            <v>2300</v>
          </cell>
          <cell r="G16">
            <v>2500</v>
          </cell>
          <cell r="H16">
            <v>2800</v>
          </cell>
          <cell r="I16">
            <v>2500</v>
          </cell>
          <cell r="J16">
            <v>1750</v>
          </cell>
          <cell r="K16">
            <v>1850</v>
          </cell>
          <cell r="L16">
            <v>2000</v>
          </cell>
          <cell r="M16">
            <v>1500</v>
          </cell>
          <cell r="N16">
            <v>1800</v>
          </cell>
          <cell r="O16">
            <v>3000</v>
          </cell>
          <cell r="P16">
            <v>3200</v>
          </cell>
          <cell r="Q16">
            <v>1200</v>
          </cell>
          <cell r="R16">
            <v>1050</v>
          </cell>
          <cell r="S16">
            <v>1500</v>
          </cell>
          <cell r="T16">
            <v>1400</v>
          </cell>
          <cell r="U16">
            <v>888</v>
          </cell>
          <cell r="V16">
            <v>1550</v>
          </cell>
          <cell r="W16">
            <v>1250</v>
          </cell>
          <cell r="X16">
            <v>2550</v>
          </cell>
        </row>
        <row r="17">
          <cell r="C17" t="str">
            <v>Bombolette spray per manutenzione</v>
          </cell>
          <cell r="F17">
            <v>120</v>
          </cell>
          <cell r="G17">
            <v>105</v>
          </cell>
          <cell r="H17">
            <v>110</v>
          </cell>
          <cell r="I17">
            <v>95</v>
          </cell>
          <cell r="J17">
            <v>80</v>
          </cell>
          <cell r="K17">
            <v>90</v>
          </cell>
          <cell r="L17">
            <v>95</v>
          </cell>
          <cell r="M17">
            <v>80</v>
          </cell>
          <cell r="N17">
            <v>90</v>
          </cell>
          <cell r="O17">
            <v>100</v>
          </cell>
          <cell r="P17">
            <v>95</v>
          </cell>
          <cell r="Q17">
            <v>85</v>
          </cell>
          <cell r="R17">
            <v>80</v>
          </cell>
          <cell r="S17">
            <v>90</v>
          </cell>
          <cell r="T17">
            <v>90</v>
          </cell>
          <cell r="U17">
            <v>100</v>
          </cell>
          <cell r="V17">
            <v>90</v>
          </cell>
          <cell r="W17">
            <v>85</v>
          </cell>
          <cell r="X17">
            <v>100</v>
          </cell>
        </row>
        <row r="18">
          <cell r="C18" t="str">
            <v>Prodotto per smacchiatura bobine</v>
          </cell>
          <cell r="F18">
            <v>1900</v>
          </cell>
          <cell r="G18">
            <v>1600</v>
          </cell>
          <cell r="H18">
            <v>1500</v>
          </cell>
          <cell r="I18">
            <v>850</v>
          </cell>
          <cell r="J18">
            <v>900</v>
          </cell>
          <cell r="K18">
            <v>1170</v>
          </cell>
          <cell r="L18">
            <v>1450</v>
          </cell>
          <cell r="M18">
            <v>750</v>
          </cell>
          <cell r="N18">
            <v>800</v>
          </cell>
          <cell r="O18">
            <v>900</v>
          </cell>
          <cell r="P18">
            <v>450</v>
          </cell>
          <cell r="Q18">
            <v>480</v>
          </cell>
          <cell r="R18">
            <v>480</v>
          </cell>
          <cell r="S18">
            <v>570</v>
          </cell>
          <cell r="T18">
            <v>540</v>
          </cell>
          <cell r="U18">
            <v>500</v>
          </cell>
          <cell r="V18">
            <v>500</v>
          </cell>
          <cell r="W18">
            <v>540</v>
          </cell>
          <cell r="X18">
            <v>480</v>
          </cell>
        </row>
        <row r="19">
          <cell r="C19" t="str">
            <v>Prodotti trattamento acque centr. termica</v>
          </cell>
          <cell r="F19">
            <v>2400</v>
          </cell>
          <cell r="G19">
            <v>2200</v>
          </cell>
          <cell r="H19">
            <v>2700</v>
          </cell>
          <cell r="I19">
            <v>2500</v>
          </cell>
          <cell r="J19">
            <v>2900</v>
          </cell>
          <cell r="K19">
            <v>3950</v>
          </cell>
          <cell r="L19">
            <v>3570</v>
          </cell>
          <cell r="M19">
            <v>2550</v>
          </cell>
          <cell r="N19">
            <v>2600</v>
          </cell>
          <cell r="O19">
            <v>3600</v>
          </cell>
          <cell r="P19">
            <v>3450</v>
          </cell>
          <cell r="Q19">
            <v>3350</v>
          </cell>
          <cell r="R19">
            <v>4900</v>
          </cell>
          <cell r="S19">
            <v>3100</v>
          </cell>
          <cell r="T19">
            <v>3500</v>
          </cell>
          <cell r="U19">
            <v>3348</v>
          </cell>
          <cell r="V19">
            <v>4400</v>
          </cell>
          <cell r="W19">
            <v>3400</v>
          </cell>
          <cell r="X19">
            <v>2950</v>
          </cell>
        </row>
        <row r="21">
          <cell r="C21" t="str">
            <v>Oli filatura / ensimaggio</v>
          </cell>
          <cell r="Q21">
            <v>71500</v>
          </cell>
          <cell r="R21">
            <v>55500</v>
          </cell>
          <cell r="S21">
            <v>43000</v>
          </cell>
          <cell r="T21">
            <v>49000</v>
          </cell>
          <cell r="U21">
            <v>40235</v>
          </cell>
          <cell r="V21">
            <v>41500</v>
          </cell>
          <cell r="W21">
            <v>38500</v>
          </cell>
          <cell r="X21">
            <v>47500</v>
          </cell>
        </row>
        <row r="22">
          <cell r="C22" t="str">
            <v>Master - Monocolor</v>
          </cell>
          <cell r="Q22">
            <v>345000</v>
          </cell>
          <cell r="R22">
            <v>285500</v>
          </cell>
          <cell r="S22">
            <v>228000</v>
          </cell>
          <cell r="T22">
            <v>278000</v>
          </cell>
          <cell r="U22">
            <v>170560</v>
          </cell>
          <cell r="V22">
            <v>206500</v>
          </cell>
          <cell r="W22">
            <v>222800</v>
          </cell>
          <cell r="X22">
            <v>258000</v>
          </cell>
        </row>
        <row r="23">
          <cell r="C23" t="str">
            <v>Azoto liquido</v>
          </cell>
          <cell r="Q23">
            <v>30500</v>
          </cell>
          <cell r="R23">
            <v>32000</v>
          </cell>
          <cell r="S23">
            <v>26000</v>
          </cell>
          <cell r="T23">
            <v>22800</v>
          </cell>
          <cell r="U23">
            <v>22999</v>
          </cell>
          <cell r="V23">
            <v>30800</v>
          </cell>
          <cell r="W23">
            <v>22100</v>
          </cell>
          <cell r="X23">
            <v>22000</v>
          </cell>
        </row>
        <row r="24">
          <cell r="C24" t="str">
            <v>Acido cloridrico (21BE) demineralizzazione</v>
          </cell>
          <cell r="Q24">
            <v>40500</v>
          </cell>
          <cell r="R24">
            <v>44000</v>
          </cell>
          <cell r="S24">
            <v>39000</v>
          </cell>
          <cell r="T24">
            <v>26000</v>
          </cell>
          <cell r="U24">
            <v>28300</v>
          </cell>
          <cell r="V24">
            <v>26500</v>
          </cell>
          <cell r="W24">
            <v>33500</v>
          </cell>
          <cell r="X24">
            <v>28000</v>
          </cell>
        </row>
        <row r="25">
          <cell r="C25" t="str">
            <v>Soda caustica (30%) demineralizzazione</v>
          </cell>
          <cell r="Q25">
            <v>77000</v>
          </cell>
          <cell r="R25">
            <v>91000</v>
          </cell>
          <cell r="S25">
            <v>65000</v>
          </cell>
          <cell r="T25">
            <v>43000</v>
          </cell>
          <cell r="U25">
            <v>48205</v>
          </cell>
          <cell r="V25">
            <v>58500</v>
          </cell>
          <cell r="W25">
            <v>66200</v>
          </cell>
          <cell r="X25">
            <v>45200</v>
          </cell>
        </row>
        <row r="26">
          <cell r="C26" t="str">
            <v>Oli minerali</v>
          </cell>
          <cell r="Q26">
            <v>1200</v>
          </cell>
          <cell r="R26">
            <v>850</v>
          </cell>
          <cell r="S26">
            <v>1700</v>
          </cell>
          <cell r="T26">
            <v>1250</v>
          </cell>
          <cell r="U26">
            <v>792</v>
          </cell>
          <cell r="V26">
            <v>1300</v>
          </cell>
          <cell r="W26">
            <v>900</v>
          </cell>
          <cell r="X26">
            <v>1100</v>
          </cell>
        </row>
        <row r="27">
          <cell r="C27" t="str">
            <v>Silicone spray</v>
          </cell>
          <cell r="Q27">
            <v>600</v>
          </cell>
          <cell r="R27">
            <v>600</v>
          </cell>
          <cell r="S27">
            <v>450</v>
          </cell>
          <cell r="T27">
            <v>450</v>
          </cell>
          <cell r="V27">
            <v>450</v>
          </cell>
          <cell r="W27">
            <v>430</v>
          </cell>
          <cell r="X27">
            <v>300</v>
          </cell>
        </row>
        <row r="28">
          <cell r="C28" t="str">
            <v>Prodotti trattamento acque centr. termica</v>
          </cell>
          <cell r="Q28">
            <v>3900</v>
          </cell>
          <cell r="R28">
            <v>2000</v>
          </cell>
          <cell r="S28">
            <v>1500</v>
          </cell>
          <cell r="T28">
            <v>1750</v>
          </cell>
          <cell r="U28">
            <v>3856</v>
          </cell>
          <cell r="V28">
            <v>2160</v>
          </cell>
          <cell r="W28">
            <v>1700</v>
          </cell>
          <cell r="X28">
            <v>1750</v>
          </cell>
        </row>
        <row r="29">
          <cell r="C29" t="str">
            <v>Sabbie laboratorio filiere</v>
          </cell>
          <cell r="Q29">
            <v>2850</v>
          </cell>
          <cell r="R29">
            <v>2400</v>
          </cell>
          <cell r="S29">
            <v>2800</v>
          </cell>
          <cell r="T29">
            <v>2200</v>
          </cell>
          <cell r="U29">
            <v>2170</v>
          </cell>
          <cell r="V29">
            <v>2150</v>
          </cell>
          <cell r="W29">
            <v>2000</v>
          </cell>
          <cell r="X29">
            <v>2250</v>
          </cell>
        </row>
        <row r="30">
          <cell r="C30" t="str">
            <v>Prodotti gestione centrali idriche</v>
          </cell>
          <cell r="Q30">
            <v>4200</v>
          </cell>
          <cell r="R30">
            <v>3500</v>
          </cell>
          <cell r="S30">
            <v>2200</v>
          </cell>
          <cell r="T30">
            <v>3500</v>
          </cell>
          <cell r="U30">
            <v>3875</v>
          </cell>
          <cell r="V30">
            <v>7850</v>
          </cell>
          <cell r="W30">
            <v>8500</v>
          </cell>
          <cell r="X30">
            <v>8800</v>
          </cell>
        </row>
        <row r="31">
          <cell r="C31" t="str">
            <v>Olio difenile (DIPHYL)</v>
          </cell>
          <cell r="Q31">
            <v>0</v>
          </cell>
          <cell r="R31">
            <v>850</v>
          </cell>
          <cell r="S31">
            <v>850</v>
          </cell>
          <cell r="T31">
            <v>0</v>
          </cell>
          <cell r="U31">
            <v>645</v>
          </cell>
          <cell r="V31">
            <v>645</v>
          </cell>
          <cell r="W31">
            <v>430</v>
          </cell>
          <cell r="X31">
            <v>0</v>
          </cell>
        </row>
      </sheetData>
      <sheetData sheetId="4">
        <row r="2">
          <cell r="C2">
            <v>2007</v>
          </cell>
          <cell r="D2">
            <v>2008</v>
          </cell>
          <cell r="E2">
            <v>2009</v>
          </cell>
          <cell r="F2">
            <v>2010</v>
          </cell>
          <cell r="G2">
            <v>2011</v>
          </cell>
          <cell r="H2">
            <v>2012</v>
          </cell>
          <cell r="I2">
            <v>2013</v>
          </cell>
          <cell r="J2">
            <v>2014</v>
          </cell>
          <cell r="K2">
            <v>2015</v>
          </cell>
          <cell r="L2">
            <v>2016</v>
          </cell>
          <cell r="M2">
            <v>2017</v>
          </cell>
          <cell r="N2">
            <v>2018</v>
          </cell>
          <cell r="O2">
            <v>2019</v>
          </cell>
          <cell r="P2">
            <v>2020</v>
          </cell>
          <cell r="Q2">
            <v>2021</v>
          </cell>
          <cell r="R2">
            <v>2022</v>
          </cell>
          <cell r="S2">
            <v>2023</v>
          </cell>
          <cell r="T2">
            <v>2024</v>
          </cell>
          <cell r="U2">
            <v>2025</v>
          </cell>
        </row>
        <row r="3">
          <cell r="A3" t="str">
            <v>Gennaio</v>
          </cell>
          <cell r="C3">
            <v>34733</v>
          </cell>
          <cell r="D3">
            <v>31814</v>
          </cell>
          <cell r="E3">
            <v>17270</v>
          </cell>
          <cell r="F3">
            <v>34375</v>
          </cell>
          <cell r="G3">
            <v>37919</v>
          </cell>
          <cell r="H3">
            <v>34243</v>
          </cell>
          <cell r="I3">
            <v>39922</v>
          </cell>
          <cell r="J3">
            <v>35244</v>
          </cell>
          <cell r="K3">
            <v>35867</v>
          </cell>
          <cell r="L3">
            <v>36301</v>
          </cell>
          <cell r="M3">
            <v>43829</v>
          </cell>
          <cell r="N3">
            <v>32871</v>
          </cell>
          <cell r="O3">
            <v>39400</v>
          </cell>
          <cell r="P3">
            <v>34565</v>
          </cell>
          <cell r="Q3">
            <v>30610</v>
          </cell>
          <cell r="R3">
            <v>32401</v>
          </cell>
          <cell r="S3">
            <v>26923</v>
          </cell>
          <cell r="U3">
            <v>23080</v>
          </cell>
        </row>
        <row r="4">
          <cell r="A4" t="str">
            <v>Febbraio</v>
          </cell>
          <cell r="C4">
            <v>34661</v>
          </cell>
          <cell r="D4">
            <v>35879</v>
          </cell>
          <cell r="E4">
            <v>18693</v>
          </cell>
          <cell r="F4">
            <v>39558</v>
          </cell>
          <cell r="G4">
            <v>37160</v>
          </cell>
          <cell r="H4">
            <v>38970</v>
          </cell>
          <cell r="I4">
            <v>39189</v>
          </cell>
          <cell r="J4">
            <v>37169</v>
          </cell>
          <cell r="K4">
            <v>35649</v>
          </cell>
          <cell r="L4">
            <v>32446</v>
          </cell>
          <cell r="M4">
            <v>41990</v>
          </cell>
          <cell r="N4">
            <v>31453</v>
          </cell>
          <cell r="O4">
            <v>36387</v>
          </cell>
          <cell r="P4">
            <v>35718</v>
          </cell>
          <cell r="Q4">
            <v>32004</v>
          </cell>
          <cell r="R4">
            <v>32750</v>
          </cell>
          <cell r="S4">
            <v>25427</v>
          </cell>
          <cell r="U4">
            <v>20197</v>
          </cell>
        </row>
        <row r="5">
          <cell r="A5" t="str">
            <v>Marzo</v>
          </cell>
          <cell r="C5">
            <v>41235</v>
          </cell>
          <cell r="D5">
            <v>35857</v>
          </cell>
          <cell r="E5">
            <v>23614</v>
          </cell>
          <cell r="F5">
            <v>47117</v>
          </cell>
          <cell r="G5">
            <v>40224</v>
          </cell>
          <cell r="H5">
            <v>45453</v>
          </cell>
          <cell r="I5">
            <v>45599</v>
          </cell>
          <cell r="J5">
            <v>41698</v>
          </cell>
          <cell r="K5">
            <v>40069</v>
          </cell>
          <cell r="L5">
            <v>41651</v>
          </cell>
          <cell r="M5">
            <v>37807</v>
          </cell>
          <cell r="N5">
            <v>35173</v>
          </cell>
          <cell r="O5">
            <v>39752</v>
          </cell>
          <cell r="P5">
            <v>25269</v>
          </cell>
          <cell r="Q5">
            <v>36970</v>
          </cell>
          <cell r="R5">
            <v>36563</v>
          </cell>
          <cell r="S5">
            <v>31273</v>
          </cell>
          <cell r="U5">
            <v>23507</v>
          </cell>
        </row>
        <row r="6">
          <cell r="A6" t="str">
            <v>Aprile</v>
          </cell>
          <cell r="C6">
            <v>38168</v>
          </cell>
          <cell r="D6">
            <v>32846</v>
          </cell>
          <cell r="E6">
            <v>36191</v>
          </cell>
          <cell r="F6">
            <v>41977</v>
          </cell>
          <cell r="G6">
            <v>36694</v>
          </cell>
          <cell r="H6">
            <v>36679</v>
          </cell>
          <cell r="I6">
            <v>38330</v>
          </cell>
          <cell r="J6">
            <v>33562</v>
          </cell>
          <cell r="K6">
            <v>37986</v>
          </cell>
          <cell r="L6">
            <v>41549</v>
          </cell>
          <cell r="M6">
            <v>37317</v>
          </cell>
          <cell r="N6">
            <v>36489</v>
          </cell>
          <cell r="O6">
            <v>33546</v>
          </cell>
          <cell r="P6">
            <v>17707</v>
          </cell>
          <cell r="Q6">
            <v>33233</v>
          </cell>
          <cell r="R6">
            <v>36098</v>
          </cell>
          <cell r="S6">
            <v>27290</v>
          </cell>
          <cell r="U6">
            <v>21708</v>
          </cell>
        </row>
        <row r="7">
          <cell r="A7" t="str">
            <v>Maggio</v>
          </cell>
          <cell r="C7">
            <v>40557</v>
          </cell>
          <cell r="D7">
            <v>35088</v>
          </cell>
          <cell r="E7">
            <v>38084</v>
          </cell>
          <cell r="F7">
            <v>40758</v>
          </cell>
          <cell r="G7">
            <v>36851</v>
          </cell>
          <cell r="H7">
            <v>40071</v>
          </cell>
          <cell r="I7">
            <v>39049</v>
          </cell>
          <cell r="J7">
            <v>35596</v>
          </cell>
          <cell r="K7">
            <v>37201</v>
          </cell>
          <cell r="L7">
            <v>41197</v>
          </cell>
          <cell r="M7">
            <v>38793</v>
          </cell>
          <cell r="N7">
            <v>43109</v>
          </cell>
          <cell r="O7">
            <v>35046</v>
          </cell>
          <cell r="P7">
            <v>30351</v>
          </cell>
          <cell r="Q7">
            <v>37855</v>
          </cell>
          <cell r="R7">
            <v>37255</v>
          </cell>
          <cell r="S7">
            <v>34841</v>
          </cell>
          <cell r="U7">
            <v>21958</v>
          </cell>
        </row>
        <row r="8">
          <cell r="A8" t="str">
            <v>Giugno</v>
          </cell>
          <cell r="C8">
            <v>39339</v>
          </cell>
          <cell r="D8">
            <v>35027</v>
          </cell>
          <cell r="E8">
            <v>38429</v>
          </cell>
          <cell r="F8">
            <v>43506</v>
          </cell>
          <cell r="G8">
            <v>34740</v>
          </cell>
          <cell r="H8">
            <v>42245</v>
          </cell>
          <cell r="I8">
            <v>36934</v>
          </cell>
          <cell r="J8">
            <v>35659</v>
          </cell>
          <cell r="K8">
            <v>37710</v>
          </cell>
          <cell r="L8">
            <v>41232</v>
          </cell>
          <cell r="M8">
            <v>37472</v>
          </cell>
          <cell r="N8">
            <v>42308</v>
          </cell>
          <cell r="O8">
            <v>33675</v>
          </cell>
          <cell r="P8">
            <v>27578</v>
          </cell>
          <cell r="Q8">
            <v>39098</v>
          </cell>
          <cell r="R8">
            <v>36814</v>
          </cell>
          <cell r="S8">
            <v>30621</v>
          </cell>
          <cell r="U8">
            <v>25317</v>
          </cell>
        </row>
        <row r="9">
          <cell r="A9" t="str">
            <v>Luglio</v>
          </cell>
          <cell r="C9">
            <v>43009</v>
          </cell>
          <cell r="D9">
            <v>40325</v>
          </cell>
          <cell r="E9">
            <v>48658</v>
          </cell>
          <cell r="F9">
            <v>44428</v>
          </cell>
          <cell r="G9">
            <v>45599</v>
          </cell>
          <cell r="H9">
            <v>45773</v>
          </cell>
          <cell r="I9">
            <v>43024</v>
          </cell>
          <cell r="J9">
            <v>39080</v>
          </cell>
          <cell r="K9">
            <v>45765</v>
          </cell>
          <cell r="L9">
            <v>46709</v>
          </cell>
          <cell r="M9">
            <v>38480</v>
          </cell>
          <cell r="N9">
            <v>46433</v>
          </cell>
          <cell r="O9">
            <v>43913</v>
          </cell>
          <cell r="P9">
            <v>36208</v>
          </cell>
          <cell r="Q9">
            <v>40198</v>
          </cell>
          <cell r="R9">
            <v>32826</v>
          </cell>
          <cell r="S9">
            <v>30141</v>
          </cell>
          <cell r="U9">
            <v>24703</v>
          </cell>
        </row>
        <row r="10">
          <cell r="A10" t="str">
            <v>Agosto</v>
          </cell>
          <cell r="C10">
            <v>17217</v>
          </cell>
          <cell r="D10">
            <v>2799</v>
          </cell>
          <cell r="E10">
            <v>20158</v>
          </cell>
          <cell r="F10">
            <v>10822</v>
          </cell>
          <cell r="G10">
            <v>18959</v>
          </cell>
          <cell r="H10">
            <v>18923</v>
          </cell>
          <cell r="I10">
            <v>19608</v>
          </cell>
          <cell r="J10">
            <v>17475</v>
          </cell>
          <cell r="K10">
            <v>17805</v>
          </cell>
          <cell r="L10">
            <v>20659</v>
          </cell>
          <cell r="M10">
            <v>19557</v>
          </cell>
          <cell r="N10">
            <v>25973</v>
          </cell>
          <cell r="O10">
            <v>19484</v>
          </cell>
          <cell r="P10">
            <v>15173</v>
          </cell>
          <cell r="Q10">
            <v>22014</v>
          </cell>
          <cell r="R10">
            <v>18562</v>
          </cell>
          <cell r="S10">
            <v>17190</v>
          </cell>
          <cell r="U10">
            <v>10451</v>
          </cell>
        </row>
        <row r="11">
          <cell r="A11" t="str">
            <v>Settembre</v>
          </cell>
          <cell r="C11">
            <v>40808</v>
          </cell>
          <cell r="D11">
            <v>40143</v>
          </cell>
          <cell r="E11">
            <v>43389</v>
          </cell>
          <cell r="F11">
            <v>39711</v>
          </cell>
          <cell r="G11">
            <v>45637</v>
          </cell>
          <cell r="H11">
            <v>40075</v>
          </cell>
          <cell r="I11">
            <v>38676</v>
          </cell>
          <cell r="J11">
            <v>38315</v>
          </cell>
          <cell r="K11">
            <v>42045</v>
          </cell>
          <cell r="L11">
            <v>41069</v>
          </cell>
          <cell r="M11">
            <v>36350</v>
          </cell>
          <cell r="N11">
            <v>39794</v>
          </cell>
          <cell r="O11">
            <v>39110</v>
          </cell>
          <cell r="P11">
            <v>32837</v>
          </cell>
          <cell r="Q11">
            <v>40005</v>
          </cell>
          <cell r="R11">
            <v>27243</v>
          </cell>
          <cell r="S11">
            <v>31248</v>
          </cell>
          <cell r="U11">
            <v>22038</v>
          </cell>
        </row>
        <row r="12">
          <cell r="A12" t="str">
            <v>Ottobre</v>
          </cell>
          <cell r="C12">
            <v>40003</v>
          </cell>
          <cell r="D12">
            <v>30916</v>
          </cell>
          <cell r="E12">
            <v>43139</v>
          </cell>
          <cell r="F12">
            <v>40748</v>
          </cell>
          <cell r="G12">
            <v>40553</v>
          </cell>
          <cell r="H12">
            <v>40530</v>
          </cell>
          <cell r="I12">
            <v>39012</v>
          </cell>
          <cell r="J12">
            <v>37866</v>
          </cell>
          <cell r="K12">
            <v>39465</v>
          </cell>
          <cell r="L12">
            <v>41381</v>
          </cell>
          <cell r="M12">
            <v>38182</v>
          </cell>
          <cell r="N12">
            <v>40232</v>
          </cell>
          <cell r="O12">
            <v>36676</v>
          </cell>
          <cell r="P12">
            <v>31913</v>
          </cell>
          <cell r="Q12">
            <v>35434</v>
          </cell>
          <cell r="R12">
            <v>27126</v>
          </cell>
          <cell r="S12">
            <v>34242</v>
          </cell>
          <cell r="U12">
            <v>22507</v>
          </cell>
        </row>
        <row r="13">
          <cell r="A13" t="str">
            <v>Novembre</v>
          </cell>
          <cell r="C13">
            <v>37200</v>
          </cell>
          <cell r="D13">
            <v>25942</v>
          </cell>
          <cell r="E13">
            <v>39292</v>
          </cell>
          <cell r="F13">
            <v>38155</v>
          </cell>
          <cell r="G13">
            <v>35392</v>
          </cell>
          <cell r="H13">
            <v>35344</v>
          </cell>
          <cell r="I13">
            <v>33672</v>
          </cell>
          <cell r="J13">
            <v>37167</v>
          </cell>
          <cell r="K13">
            <v>39804</v>
          </cell>
          <cell r="L13">
            <v>34260</v>
          </cell>
          <cell r="M13">
            <v>34287</v>
          </cell>
          <cell r="N13">
            <v>36287</v>
          </cell>
          <cell r="O13">
            <v>28238</v>
          </cell>
          <cell r="P13">
            <v>32357</v>
          </cell>
          <cell r="Q13">
            <v>35574</v>
          </cell>
          <cell r="R13">
            <v>27119</v>
          </cell>
          <cell r="S13">
            <v>28122</v>
          </cell>
          <cell r="U13">
            <v>20790</v>
          </cell>
        </row>
        <row r="14">
          <cell r="A14" t="str">
            <v>Dicembre</v>
          </cell>
          <cell r="C14">
            <v>28232</v>
          </cell>
          <cell r="D14">
            <v>14455</v>
          </cell>
          <cell r="E14">
            <v>35484</v>
          </cell>
          <cell r="F14">
            <v>26270</v>
          </cell>
          <cell r="G14">
            <v>32057</v>
          </cell>
          <cell r="H14">
            <v>25729</v>
          </cell>
          <cell r="I14">
            <v>25267</v>
          </cell>
          <cell r="J14">
            <v>31211</v>
          </cell>
          <cell r="K14">
            <v>31825</v>
          </cell>
          <cell r="L14">
            <v>26894</v>
          </cell>
          <cell r="M14">
            <v>28305</v>
          </cell>
          <cell r="N14">
            <v>26145</v>
          </cell>
          <cell r="O14">
            <v>20318</v>
          </cell>
          <cell r="P14">
            <v>22310</v>
          </cell>
          <cell r="Q14">
            <v>26206</v>
          </cell>
          <cell r="R14">
            <v>17251</v>
          </cell>
          <cell r="S14">
            <v>18823</v>
          </cell>
          <cell r="U14">
            <v>13544</v>
          </cell>
        </row>
        <row r="15">
          <cell r="A15" t="str">
            <v>TOTALE ANNUO</v>
          </cell>
          <cell r="C15">
            <v>435162</v>
          </cell>
          <cell r="D15">
            <v>361091</v>
          </cell>
          <cell r="E15">
            <v>402401</v>
          </cell>
          <cell r="F15">
            <v>447425</v>
          </cell>
          <cell r="G15">
            <v>441785</v>
          </cell>
          <cell r="H15">
            <v>444035</v>
          </cell>
          <cell r="I15">
            <v>438282</v>
          </cell>
          <cell r="J15">
            <v>420042</v>
          </cell>
          <cell r="K15">
            <v>441191</v>
          </cell>
          <cell r="L15">
            <v>445348</v>
          </cell>
          <cell r="M15">
            <v>432369</v>
          </cell>
          <cell r="N15">
            <v>436267</v>
          </cell>
          <cell r="O15">
            <v>405545</v>
          </cell>
          <cell r="P15">
            <v>341986</v>
          </cell>
          <cell r="Q15">
            <v>409201</v>
          </cell>
          <cell r="R15">
            <v>362008</v>
          </cell>
          <cell r="S15">
            <v>336141</v>
          </cell>
          <cell r="T15">
            <v>301805</v>
          </cell>
          <cell r="U15">
            <v>249800</v>
          </cell>
        </row>
        <row r="18">
          <cell r="A18" t="str">
            <v>Tintoria</v>
          </cell>
        </row>
        <row r="19">
          <cell r="C19">
            <v>252393.96</v>
          </cell>
          <cell r="D19">
            <v>194989.14</v>
          </cell>
          <cell r="E19">
            <v>225344.56000000003</v>
          </cell>
          <cell r="F19">
            <v>232661</v>
          </cell>
          <cell r="G19">
            <v>216474.65</v>
          </cell>
          <cell r="H19">
            <v>244219.25000000003</v>
          </cell>
          <cell r="I19">
            <v>219141</v>
          </cell>
          <cell r="J19">
            <v>218421.84</v>
          </cell>
          <cell r="K19">
            <v>229419.32</v>
          </cell>
          <cell r="L19">
            <v>240487.92</v>
          </cell>
          <cell r="M19">
            <v>224831.88</v>
          </cell>
          <cell r="N19">
            <v>226858.84</v>
          </cell>
          <cell r="O19">
            <v>210883.4</v>
          </cell>
          <cell r="P19">
            <v>177832.72</v>
          </cell>
          <cell r="Q19">
            <v>212784.52000000002</v>
          </cell>
          <cell r="R19">
            <v>188244.16</v>
          </cell>
          <cell r="S19">
            <v>174793.32</v>
          </cell>
          <cell r="T19">
            <v>156938.6</v>
          </cell>
          <cell r="U19">
            <v>129896</v>
          </cell>
        </row>
        <row r="20">
          <cell r="A20" t="str">
            <v>Lav Mecc filato</v>
          </cell>
        </row>
        <row r="21">
          <cell r="C21">
            <v>10879.050000000001</v>
          </cell>
          <cell r="D21">
            <v>9027.2749999999996</v>
          </cell>
          <cell r="E21">
            <v>10060.025000000001</v>
          </cell>
          <cell r="F21">
            <v>11185.625</v>
          </cell>
          <cell r="G21">
            <v>11044.625</v>
          </cell>
          <cell r="H21">
            <v>11100.875</v>
          </cell>
          <cell r="I21">
            <v>10957.050000000001</v>
          </cell>
          <cell r="J21">
            <v>10501.050000000001</v>
          </cell>
          <cell r="K21">
            <v>11029.775000000001</v>
          </cell>
          <cell r="L21">
            <v>11133.7</v>
          </cell>
          <cell r="M21">
            <v>10809.225</v>
          </cell>
          <cell r="N21">
            <v>10906.675000000001</v>
          </cell>
          <cell r="O21">
            <v>10138.625</v>
          </cell>
          <cell r="P21">
            <v>8549.65</v>
          </cell>
          <cell r="Q21">
            <v>10230.025000000001</v>
          </cell>
          <cell r="R21">
            <v>9050.2000000000007</v>
          </cell>
          <cell r="S21">
            <v>8403.5249999999996</v>
          </cell>
          <cell r="T21">
            <v>7545.125</v>
          </cell>
          <cell r="U21">
            <v>6245</v>
          </cell>
        </row>
        <row r="22">
          <cell r="A22" t="str">
            <v>Altro</v>
          </cell>
        </row>
        <row r="23">
          <cell r="C23">
            <v>171888.99000000002</v>
          </cell>
          <cell r="D23">
            <v>157074.58499999999</v>
          </cell>
          <cell r="E23">
            <v>166996.41499999998</v>
          </cell>
          <cell r="F23">
            <v>203578.37499999997</v>
          </cell>
          <cell r="G23">
            <v>214265.72500000001</v>
          </cell>
          <cell r="H23">
            <v>188714.87499999997</v>
          </cell>
          <cell r="I23">
            <v>208183.94999999998</v>
          </cell>
          <cell r="J23">
            <v>191119.11</v>
          </cell>
          <cell r="K23">
            <v>200741.90499999997</v>
          </cell>
          <cell r="L23">
            <v>193726.37999999998</v>
          </cell>
          <cell r="M23">
            <v>196727.89499999999</v>
          </cell>
          <cell r="N23">
            <v>198501.48499999999</v>
          </cell>
          <cell r="O23">
            <v>184522.97499999998</v>
          </cell>
          <cell r="P23">
            <v>155603.62999999998</v>
          </cell>
          <cell r="Q23">
            <v>186186.45499999999</v>
          </cell>
          <cell r="R23">
            <v>164713.63999999998</v>
          </cell>
          <cell r="S23">
            <v>152944.155</v>
          </cell>
          <cell r="T23">
            <v>137321.27499999999</v>
          </cell>
          <cell r="U23">
            <v>113658.99999999999</v>
          </cell>
        </row>
      </sheetData>
      <sheetData sheetId="5"/>
      <sheetData sheetId="6"/>
      <sheetData sheetId="7"/>
      <sheetData sheetId="8">
        <row r="3">
          <cell r="E3" t="str">
            <v>COD</v>
          </cell>
          <cell r="F3" t="str">
            <v>Azoto ammoniacale</v>
          </cell>
          <cell r="G3" t="str">
            <v>Azoto nitrico</v>
          </cell>
          <cell r="H3" t="str">
            <v>Azoto nitroso</v>
          </cell>
          <cell r="J3" t="str">
            <v>Tens. Totali</v>
          </cell>
          <cell r="K3" t="str">
            <v>Tens. Anionici 
MBAS</v>
          </cell>
          <cell r="L3" t="str">
            <v>Tens. Non ionici 
BIAS</v>
          </cell>
          <cell r="M3" t="str">
            <v>Tens. Cationici 
CTMA</v>
          </cell>
          <cell r="N3" t="str">
            <v>Fosforo</v>
          </cell>
          <cell r="O3" t="str">
            <v>Solidi sospesi</v>
          </cell>
        </row>
        <row r="4">
          <cell r="E4" t="str">
            <v>mg/l</v>
          </cell>
          <cell r="F4" t="str">
            <v>mg NH4/l</v>
          </cell>
          <cell r="G4" t="str">
            <v>mg/l</v>
          </cell>
          <cell r="H4" t="str">
            <v>mg/l</v>
          </cell>
          <cell r="J4" t="str">
            <v>mg/l</v>
          </cell>
          <cell r="K4" t="str">
            <v>mg/l</v>
          </cell>
          <cell r="L4" t="str">
            <v>mg/l</v>
          </cell>
          <cell r="M4" t="str">
            <v>mg/l</v>
          </cell>
          <cell r="N4" t="str">
            <v>mg/l</v>
          </cell>
          <cell r="O4" t="str">
            <v>mg/l</v>
          </cell>
        </row>
        <row r="7">
          <cell r="A7">
            <v>44231</v>
          </cell>
          <cell r="E7">
            <v>39</v>
          </cell>
          <cell r="F7">
            <v>0</v>
          </cell>
          <cell r="G7">
            <v>0.15</v>
          </cell>
          <cell r="H7">
            <v>0</v>
          </cell>
          <cell r="J7">
            <v>1.9700000000000002</v>
          </cell>
          <cell r="K7">
            <v>0.36</v>
          </cell>
          <cell r="L7">
            <v>1.61</v>
          </cell>
          <cell r="M7" t="str">
            <v>nr</v>
          </cell>
          <cell r="N7">
            <v>0</v>
          </cell>
          <cell r="O7" t="str">
            <v>nr</v>
          </cell>
        </row>
        <row r="8">
          <cell r="A8">
            <v>44264</v>
          </cell>
          <cell r="E8">
            <v>32</v>
          </cell>
          <cell r="F8">
            <v>0</v>
          </cell>
          <cell r="G8">
            <v>0.2</v>
          </cell>
          <cell r="H8">
            <v>1.4999999999999999E-2</v>
          </cell>
          <cell r="J8">
            <v>0.87</v>
          </cell>
          <cell r="K8">
            <v>0.28000000000000003</v>
          </cell>
          <cell r="L8">
            <v>0.59</v>
          </cell>
          <cell r="M8" t="str">
            <v>nr</v>
          </cell>
          <cell r="N8">
            <v>0.05</v>
          </cell>
          <cell r="O8" t="str">
            <v>nr</v>
          </cell>
        </row>
        <row r="9">
          <cell r="A9">
            <v>44298</v>
          </cell>
          <cell r="E9">
            <v>39</v>
          </cell>
          <cell r="F9">
            <v>0</v>
          </cell>
          <cell r="G9">
            <v>0</v>
          </cell>
          <cell r="H9">
            <v>6.0000000000000001E-3</v>
          </cell>
          <cell r="J9">
            <v>0.74</v>
          </cell>
          <cell r="K9">
            <v>0.28000000000000003</v>
          </cell>
          <cell r="L9">
            <v>0.46</v>
          </cell>
          <cell r="M9" t="str">
            <v>nr</v>
          </cell>
          <cell r="N9">
            <v>0.06</v>
          </cell>
          <cell r="O9" t="str">
            <v>nr</v>
          </cell>
        </row>
        <row r="10">
          <cell r="A10">
            <v>44320</v>
          </cell>
          <cell r="E10">
            <v>40</v>
          </cell>
          <cell r="F10">
            <v>0</v>
          </cell>
          <cell r="G10">
            <v>1.92</v>
          </cell>
          <cell r="H10">
            <v>2.5000000000000001E-2</v>
          </cell>
          <cell r="J10">
            <v>0.65</v>
          </cell>
          <cell r="K10">
            <v>0.25</v>
          </cell>
          <cell r="L10">
            <v>0.4</v>
          </cell>
          <cell r="M10" t="str">
            <v>nr</v>
          </cell>
          <cell r="N10">
            <v>0.06</v>
          </cell>
          <cell r="O10" t="str">
            <v>nr</v>
          </cell>
        </row>
        <row r="11">
          <cell r="A11">
            <v>44348</v>
          </cell>
          <cell r="E11">
            <v>36</v>
          </cell>
          <cell r="F11">
            <v>0</v>
          </cell>
          <cell r="G11">
            <v>0.18</v>
          </cell>
          <cell r="H11">
            <v>7.0000000000000001E-3</v>
          </cell>
          <cell r="J11">
            <v>0.67</v>
          </cell>
          <cell r="K11">
            <v>0.27</v>
          </cell>
          <cell r="L11">
            <v>0.4</v>
          </cell>
          <cell r="M11" t="str">
            <v>n.r</v>
          </cell>
          <cell r="N11">
            <v>0.08</v>
          </cell>
          <cell r="O11" t="str">
            <v>nr</v>
          </cell>
        </row>
        <row r="12">
          <cell r="A12">
            <v>44379</v>
          </cell>
          <cell r="E12">
            <v>51</v>
          </cell>
          <cell r="F12">
            <v>0</v>
          </cell>
          <cell r="G12">
            <v>0</v>
          </cell>
          <cell r="H12">
            <v>1.7000000000000001E-2</v>
          </cell>
          <cell r="J12">
            <v>1.4</v>
          </cell>
          <cell r="K12">
            <v>0.19</v>
          </cell>
          <cell r="L12">
            <v>1.21</v>
          </cell>
          <cell r="M12" t="str">
            <v>nr</v>
          </cell>
          <cell r="N12">
            <v>7.0000000000000007E-2</v>
          </cell>
          <cell r="O12" t="str">
            <v>nr</v>
          </cell>
        </row>
        <row r="13">
          <cell r="A13">
            <v>44411</v>
          </cell>
          <cell r="E13">
            <v>40</v>
          </cell>
          <cell r="F13">
            <v>0</v>
          </cell>
          <cell r="G13">
            <v>6</v>
          </cell>
          <cell r="H13">
            <v>3.6999999999999998E-2</v>
          </cell>
          <cell r="J13">
            <v>0.65999999999999992</v>
          </cell>
          <cell r="K13">
            <v>0.24</v>
          </cell>
          <cell r="L13">
            <v>0.42</v>
          </cell>
          <cell r="M13" t="str">
            <v>nr</v>
          </cell>
          <cell r="N13">
            <v>0.22</v>
          </cell>
          <cell r="O13" t="str">
            <v>nr</v>
          </cell>
        </row>
        <row r="14">
          <cell r="A14">
            <v>44442</v>
          </cell>
          <cell r="E14">
            <v>53</v>
          </cell>
          <cell r="F14">
            <v>0</v>
          </cell>
          <cell r="G14">
            <v>0.22</v>
          </cell>
          <cell r="H14">
            <v>0</v>
          </cell>
          <cell r="J14">
            <v>0.39</v>
          </cell>
          <cell r="K14">
            <v>0.17</v>
          </cell>
          <cell r="L14">
            <v>0.22</v>
          </cell>
          <cell r="M14" t="str">
            <v>nr</v>
          </cell>
          <cell r="N14">
            <v>0.08</v>
          </cell>
          <cell r="O14" t="str">
            <v>nr</v>
          </cell>
        </row>
        <row r="15">
          <cell r="A15">
            <v>44473</v>
          </cell>
          <cell r="E15">
            <v>33</v>
          </cell>
          <cell r="F15">
            <v>0</v>
          </cell>
          <cell r="G15">
            <v>0.28999999999999998</v>
          </cell>
          <cell r="H15">
            <v>0.01</v>
          </cell>
          <cell r="J15">
            <v>0.47</v>
          </cell>
          <cell r="K15">
            <v>0.22</v>
          </cell>
          <cell r="L15">
            <v>0.25</v>
          </cell>
          <cell r="M15" t="str">
            <v>nr</v>
          </cell>
          <cell r="N15">
            <v>0.09</v>
          </cell>
          <cell r="O15" t="str">
            <v>nr</v>
          </cell>
        </row>
        <row r="16">
          <cell r="A16">
            <v>44502</v>
          </cell>
          <cell r="E16">
            <v>40</v>
          </cell>
          <cell r="F16">
            <v>0</v>
          </cell>
          <cell r="G16">
            <v>0</v>
          </cell>
          <cell r="H16">
            <v>0</v>
          </cell>
          <cell r="J16">
            <v>0.98</v>
          </cell>
          <cell r="K16">
            <v>0.2</v>
          </cell>
          <cell r="L16">
            <v>0.78</v>
          </cell>
          <cell r="M16" t="str">
            <v>nr</v>
          </cell>
          <cell r="N16">
            <v>0.1</v>
          </cell>
          <cell r="O16" t="str">
            <v>nr</v>
          </cell>
        </row>
        <row r="17">
          <cell r="A17">
            <v>44533</v>
          </cell>
          <cell r="E17">
            <v>36</v>
          </cell>
          <cell r="F17">
            <v>0</v>
          </cell>
          <cell r="G17">
            <v>1.9</v>
          </cell>
          <cell r="H17">
            <v>0</v>
          </cell>
          <cell r="J17">
            <v>0.5</v>
          </cell>
          <cell r="K17">
            <v>0.22</v>
          </cell>
          <cell r="L17">
            <v>0.28000000000000003</v>
          </cell>
          <cell r="M17" t="str">
            <v>nr</v>
          </cell>
          <cell r="N17">
            <v>0</v>
          </cell>
          <cell r="O17" t="str">
            <v>nr</v>
          </cell>
        </row>
        <row r="18">
          <cell r="A18">
            <v>44558</v>
          </cell>
          <cell r="E18">
            <v>38</v>
          </cell>
          <cell r="F18">
            <v>0</v>
          </cell>
          <cell r="G18">
            <v>2.0499999999999998</v>
          </cell>
          <cell r="H18">
            <v>0</v>
          </cell>
          <cell r="J18">
            <v>0.6</v>
          </cell>
          <cell r="K18">
            <v>0.17</v>
          </cell>
          <cell r="L18">
            <v>0.43</v>
          </cell>
          <cell r="M18" t="str">
            <v>nr</v>
          </cell>
          <cell r="N18">
            <v>0</v>
          </cell>
          <cell r="O18" t="str">
            <v>nr</v>
          </cell>
        </row>
        <row r="19">
          <cell r="A19">
            <v>44595</v>
          </cell>
          <cell r="E19">
            <v>35</v>
          </cell>
          <cell r="F19">
            <v>0</v>
          </cell>
          <cell r="G19">
            <v>0</v>
          </cell>
          <cell r="H19">
            <v>0</v>
          </cell>
          <cell r="J19">
            <v>0.53</v>
          </cell>
          <cell r="K19">
            <v>0.25</v>
          </cell>
          <cell r="L19">
            <v>0.28000000000000003</v>
          </cell>
          <cell r="M19" t="str">
            <v>nr</v>
          </cell>
          <cell r="N19">
            <v>0.08</v>
          </cell>
          <cell r="O19" t="str">
            <v>nr</v>
          </cell>
        </row>
        <row r="20">
          <cell r="A20">
            <v>44623</v>
          </cell>
          <cell r="E20">
            <v>36</v>
          </cell>
          <cell r="F20">
            <v>0</v>
          </cell>
          <cell r="G20">
            <v>0.49</v>
          </cell>
          <cell r="H20">
            <v>0</v>
          </cell>
          <cell r="J20">
            <v>0.73</v>
          </cell>
          <cell r="K20">
            <v>0.26</v>
          </cell>
          <cell r="L20">
            <v>0.47</v>
          </cell>
          <cell r="M20" t="str">
            <v>nr</v>
          </cell>
          <cell r="N20">
            <v>0</v>
          </cell>
          <cell r="O20" t="str">
            <v>nr</v>
          </cell>
        </row>
        <row r="21">
          <cell r="A21">
            <v>44651</v>
          </cell>
          <cell r="E21">
            <v>34</v>
          </cell>
          <cell r="F21">
            <v>0</v>
          </cell>
          <cell r="G21">
            <v>4.5</v>
          </cell>
          <cell r="H21">
            <v>5.2999999999999999E-2</v>
          </cell>
          <cell r="J21">
            <v>0.53</v>
          </cell>
          <cell r="K21">
            <v>0.27</v>
          </cell>
          <cell r="L21">
            <v>0.26</v>
          </cell>
          <cell r="M21" t="str">
            <v>nr</v>
          </cell>
          <cell r="N21">
            <v>0.09</v>
          </cell>
          <cell r="O21" t="str">
            <v>nr</v>
          </cell>
        </row>
        <row r="22">
          <cell r="A22">
            <v>44684</v>
          </cell>
          <cell r="E22">
            <v>40</v>
          </cell>
          <cell r="F22">
            <v>0</v>
          </cell>
          <cell r="G22">
            <v>3.95</v>
          </cell>
          <cell r="H22">
            <v>0.04</v>
          </cell>
          <cell r="J22">
            <v>0.56000000000000005</v>
          </cell>
          <cell r="K22">
            <v>0.24</v>
          </cell>
          <cell r="L22">
            <v>0.32</v>
          </cell>
          <cell r="M22" t="str">
            <v>nr</v>
          </cell>
          <cell r="N22">
            <v>0</v>
          </cell>
          <cell r="O22" t="str">
            <v>nr</v>
          </cell>
        </row>
        <row r="23">
          <cell r="A23">
            <v>44715</v>
          </cell>
          <cell r="E23">
            <v>32</v>
          </cell>
          <cell r="F23">
            <v>0</v>
          </cell>
          <cell r="G23">
            <v>5.3</v>
          </cell>
          <cell r="H23">
            <v>1.7000000000000001E-2</v>
          </cell>
          <cell r="J23">
            <v>0.36</v>
          </cell>
          <cell r="K23">
            <v>0.17</v>
          </cell>
          <cell r="L23">
            <v>0.19</v>
          </cell>
          <cell r="M23" t="str">
            <v>nr</v>
          </cell>
          <cell r="N23">
            <v>0.06</v>
          </cell>
          <cell r="O23" t="str">
            <v>nr</v>
          </cell>
        </row>
        <row r="24">
          <cell r="A24">
            <v>44746</v>
          </cell>
          <cell r="E24">
            <v>41</v>
          </cell>
          <cell r="F24">
            <v>0</v>
          </cell>
          <cell r="G24">
            <v>5.7</v>
          </cell>
          <cell r="H24">
            <v>0</v>
          </cell>
          <cell r="J24">
            <v>0.54</v>
          </cell>
          <cell r="K24">
            <v>0.19</v>
          </cell>
          <cell r="L24">
            <v>0.35</v>
          </cell>
          <cell r="M24" t="str">
            <v>nr</v>
          </cell>
          <cell r="N24">
            <v>0</v>
          </cell>
          <cell r="O24" t="str">
            <v>nr</v>
          </cell>
        </row>
        <row r="25">
          <cell r="A25">
            <v>44774</v>
          </cell>
          <cell r="E25">
            <v>38</v>
          </cell>
          <cell r="F25">
            <v>0</v>
          </cell>
          <cell r="G25">
            <v>5.8</v>
          </cell>
          <cell r="H25">
            <v>0</v>
          </cell>
          <cell r="J25">
            <v>0.35</v>
          </cell>
          <cell r="K25">
            <v>0.2</v>
          </cell>
          <cell r="L25">
            <v>0.15</v>
          </cell>
          <cell r="M25" t="str">
            <v>nr</v>
          </cell>
          <cell r="N25">
            <v>0.1</v>
          </cell>
          <cell r="O25" t="str">
            <v>nr</v>
          </cell>
        </row>
        <row r="26">
          <cell r="A26">
            <v>44806</v>
          </cell>
          <cell r="E26">
            <v>45</v>
          </cell>
          <cell r="F26">
            <v>0</v>
          </cell>
          <cell r="G26">
            <v>2.75</v>
          </cell>
          <cell r="H26">
            <v>0</v>
          </cell>
          <cell r="J26">
            <v>0.36</v>
          </cell>
          <cell r="K26">
            <v>0.2</v>
          </cell>
          <cell r="L26">
            <v>0.16</v>
          </cell>
          <cell r="M26" t="str">
            <v>nr</v>
          </cell>
          <cell r="N26">
            <v>0.15</v>
          </cell>
          <cell r="O26" t="str">
            <v>nr</v>
          </cell>
        </row>
        <row r="27">
          <cell r="A27">
            <v>44837</v>
          </cell>
          <cell r="E27">
            <v>41</v>
          </cell>
          <cell r="F27">
            <v>0</v>
          </cell>
          <cell r="G27">
            <v>4.5999999999999996</v>
          </cell>
          <cell r="H27">
            <v>0</v>
          </cell>
          <cell r="J27">
            <v>0.32</v>
          </cell>
          <cell r="K27">
            <v>0.21</v>
          </cell>
          <cell r="L27">
            <v>0.11</v>
          </cell>
          <cell r="M27" t="str">
            <v>nr</v>
          </cell>
          <cell r="N27">
            <v>0</v>
          </cell>
          <cell r="O27" t="str">
            <v>nr</v>
          </cell>
        </row>
        <row r="28">
          <cell r="A28">
            <v>44869</v>
          </cell>
          <cell r="E28">
            <v>37</v>
          </cell>
          <cell r="F28">
            <v>0</v>
          </cell>
          <cell r="G28">
            <v>1.1499999999999999</v>
          </cell>
          <cell r="H28">
            <v>7.0000000000000001E-3</v>
          </cell>
          <cell r="J28">
            <v>0.51</v>
          </cell>
          <cell r="K28">
            <v>0.24</v>
          </cell>
          <cell r="L28">
            <v>0.27</v>
          </cell>
          <cell r="M28" t="str">
            <v>nr</v>
          </cell>
          <cell r="N28">
            <v>0.06</v>
          </cell>
          <cell r="O28" t="str">
            <v>nr</v>
          </cell>
        </row>
        <row r="29">
          <cell r="A29">
            <v>44900</v>
          </cell>
          <cell r="E29">
            <v>5</v>
          </cell>
          <cell r="F29">
            <v>0</v>
          </cell>
          <cell r="G29">
            <v>0</v>
          </cell>
          <cell r="H29">
            <v>0</v>
          </cell>
          <cell r="J29">
            <v>0.27</v>
          </cell>
          <cell r="K29" t="str">
            <v>nr</v>
          </cell>
          <cell r="L29">
            <v>0.27</v>
          </cell>
          <cell r="M29" t="str">
            <v>nr</v>
          </cell>
          <cell r="N29">
            <v>0</v>
          </cell>
          <cell r="O29" t="str">
            <v>nr</v>
          </cell>
        </row>
        <row r="30">
          <cell r="A30">
            <v>44923</v>
          </cell>
          <cell r="E30">
            <v>28</v>
          </cell>
          <cell r="F30">
            <v>0</v>
          </cell>
          <cell r="G30">
            <v>0.81</v>
          </cell>
          <cell r="H30">
            <v>0</v>
          </cell>
          <cell r="J30">
            <v>0.76</v>
          </cell>
          <cell r="K30">
            <v>0.19</v>
          </cell>
          <cell r="L30">
            <v>0.56999999999999995</v>
          </cell>
          <cell r="M30" t="str">
            <v>nr</v>
          </cell>
          <cell r="N30">
            <v>0</v>
          </cell>
          <cell r="O30" t="str">
            <v>nr</v>
          </cell>
        </row>
        <row r="31">
          <cell r="A31">
            <v>44961</v>
          </cell>
          <cell r="E31">
            <v>31</v>
          </cell>
          <cell r="F31">
            <v>0</v>
          </cell>
          <cell r="G31">
            <v>1.8</v>
          </cell>
          <cell r="H31">
            <v>7.0000000000000001E-3</v>
          </cell>
          <cell r="J31">
            <v>0.80999999999999994</v>
          </cell>
          <cell r="K31">
            <v>0.24</v>
          </cell>
          <cell r="L31">
            <v>0.56999999999999995</v>
          </cell>
          <cell r="M31" t="str">
            <v>nr</v>
          </cell>
          <cell r="N31">
            <v>0</v>
          </cell>
          <cell r="O31" t="str">
            <v>nr</v>
          </cell>
        </row>
        <row r="32">
          <cell r="A32">
            <v>44989</v>
          </cell>
          <cell r="E32">
            <v>35</v>
          </cell>
          <cell r="F32">
            <v>0</v>
          </cell>
          <cell r="G32">
            <v>2.5</v>
          </cell>
          <cell r="H32">
            <v>6.0000000000000001E-3</v>
          </cell>
          <cell r="J32">
            <v>0.36</v>
          </cell>
          <cell r="K32">
            <v>0.21</v>
          </cell>
          <cell r="L32">
            <v>0.15</v>
          </cell>
          <cell r="M32" t="str">
            <v>nr</v>
          </cell>
          <cell r="N32">
            <v>7.0000000000000007E-2</v>
          </cell>
        </row>
        <row r="33">
          <cell r="A33">
            <v>45020</v>
          </cell>
          <cell r="E33">
            <v>33</v>
          </cell>
          <cell r="F33">
            <v>0</v>
          </cell>
          <cell r="G33">
            <v>7.3</v>
          </cell>
          <cell r="H33">
            <v>1.4E-2</v>
          </cell>
          <cell r="J33">
            <v>0.45999999999999996</v>
          </cell>
          <cell r="K33">
            <v>0.24</v>
          </cell>
          <cell r="L33">
            <v>0.22</v>
          </cell>
          <cell r="M33" t="str">
            <v>nr</v>
          </cell>
          <cell r="N33">
            <v>0.06</v>
          </cell>
        </row>
        <row r="34">
          <cell r="A34">
            <v>45049</v>
          </cell>
          <cell r="E34">
            <v>31</v>
          </cell>
          <cell r="F34">
            <v>0</v>
          </cell>
          <cell r="G34">
            <v>0.57999999999999996</v>
          </cell>
          <cell r="H34">
            <v>0</v>
          </cell>
          <cell r="J34">
            <v>0.5</v>
          </cell>
          <cell r="K34">
            <v>0.2</v>
          </cell>
          <cell r="L34">
            <v>0.3</v>
          </cell>
          <cell r="M34" t="str">
            <v>nr</v>
          </cell>
          <cell r="N34">
            <v>0</v>
          </cell>
          <cell r="O34" t="str">
            <v>nr</v>
          </cell>
        </row>
        <row r="35">
          <cell r="A35">
            <v>45081</v>
          </cell>
          <cell r="E35">
            <v>34</v>
          </cell>
          <cell r="F35">
            <v>0</v>
          </cell>
          <cell r="G35">
            <v>3.15</v>
          </cell>
          <cell r="H35">
            <v>1.2999999999999999E-2</v>
          </cell>
          <cell r="J35">
            <v>0.57000000000000006</v>
          </cell>
          <cell r="K35">
            <v>0.2</v>
          </cell>
          <cell r="L35">
            <v>0.37</v>
          </cell>
          <cell r="M35" t="str">
            <v>nr</v>
          </cell>
          <cell r="N35">
            <v>0.08</v>
          </cell>
          <cell r="O35" t="str">
            <v>nr</v>
          </cell>
        </row>
        <row r="36">
          <cell r="A36">
            <v>45113</v>
          </cell>
          <cell r="E36">
            <v>53</v>
          </cell>
          <cell r="F36">
            <v>0</v>
          </cell>
          <cell r="G36">
            <v>3.45</v>
          </cell>
          <cell r="H36">
            <v>0.02</v>
          </cell>
          <cell r="J36">
            <v>0.43000000000000005</v>
          </cell>
          <cell r="K36">
            <v>0.17</v>
          </cell>
          <cell r="L36">
            <v>0.26</v>
          </cell>
          <cell r="M36" t="str">
            <v>nr</v>
          </cell>
          <cell r="N36">
            <v>0.27</v>
          </cell>
          <cell r="O36" t="str">
            <v>nr</v>
          </cell>
        </row>
        <row r="37">
          <cell r="A37">
            <v>45145</v>
          </cell>
          <cell r="E37">
            <v>42</v>
          </cell>
          <cell r="F37">
            <v>0</v>
          </cell>
          <cell r="G37">
            <v>1.35</v>
          </cell>
          <cell r="H37">
            <v>0</v>
          </cell>
          <cell r="J37">
            <v>0.38</v>
          </cell>
          <cell r="K37">
            <v>0.15</v>
          </cell>
          <cell r="L37">
            <v>0.23</v>
          </cell>
          <cell r="M37" t="str">
            <v>nr</v>
          </cell>
          <cell r="N37">
            <v>7.0000000000000007E-2</v>
          </cell>
          <cell r="O37" t="str">
            <v>nr</v>
          </cell>
        </row>
        <row r="38">
          <cell r="A38">
            <v>45174</v>
          </cell>
          <cell r="E38">
            <v>47</v>
          </cell>
          <cell r="F38">
            <v>0</v>
          </cell>
          <cell r="G38">
            <v>6.7</v>
          </cell>
          <cell r="H38">
            <v>0</v>
          </cell>
          <cell r="J38">
            <v>0.28999999999999998</v>
          </cell>
          <cell r="K38">
            <v>0.18</v>
          </cell>
          <cell r="L38">
            <v>0.11</v>
          </cell>
          <cell r="M38" t="str">
            <v>nr</v>
          </cell>
          <cell r="N38">
            <v>7.0000000000000007E-2</v>
          </cell>
          <cell r="O38" t="str">
            <v>nr</v>
          </cell>
        </row>
        <row r="39">
          <cell r="A39">
            <v>45202</v>
          </cell>
          <cell r="E39">
            <v>39</v>
          </cell>
          <cell r="F39">
            <v>0</v>
          </cell>
          <cell r="G39">
            <v>0.88</v>
          </cell>
          <cell r="H39">
            <v>0</v>
          </cell>
          <cell r="J39">
            <v>0.35</v>
          </cell>
          <cell r="K39">
            <v>0.16</v>
          </cell>
          <cell r="L39">
            <v>0.19</v>
          </cell>
          <cell r="M39" t="str">
            <v>nr</v>
          </cell>
          <cell r="N39">
            <v>0.27</v>
          </cell>
          <cell r="O39" t="str">
            <v>nr</v>
          </cell>
        </row>
        <row r="40">
          <cell r="A40">
            <v>45234</v>
          </cell>
          <cell r="E40">
            <v>39</v>
          </cell>
          <cell r="F40">
            <v>0</v>
          </cell>
          <cell r="G40">
            <v>1.45</v>
          </cell>
          <cell r="H40">
            <v>0</v>
          </cell>
          <cell r="J40">
            <v>0.57000000000000006</v>
          </cell>
          <cell r="K40">
            <v>0.17</v>
          </cell>
          <cell r="L40">
            <v>0.4</v>
          </cell>
          <cell r="M40" t="str">
            <v>nr</v>
          </cell>
          <cell r="N40">
            <v>0</v>
          </cell>
          <cell r="O40" t="str">
            <v>nr</v>
          </cell>
        </row>
        <row r="41">
          <cell r="A41">
            <v>45264</v>
          </cell>
          <cell r="E41">
            <v>39</v>
          </cell>
          <cell r="F41">
            <v>0</v>
          </cell>
          <cell r="G41">
            <v>0</v>
          </cell>
          <cell r="H41">
            <v>0</v>
          </cell>
          <cell r="J41">
            <v>0.53</v>
          </cell>
          <cell r="K41">
            <v>0.15</v>
          </cell>
          <cell r="L41">
            <v>0.38</v>
          </cell>
          <cell r="M41" t="str">
            <v>nr</v>
          </cell>
          <cell r="N41">
            <v>0.11</v>
          </cell>
          <cell r="O41" t="str">
            <v>nr</v>
          </cell>
        </row>
        <row r="42">
          <cell r="A42">
            <v>45293</v>
          </cell>
          <cell r="E42">
            <v>34</v>
          </cell>
          <cell r="F42">
            <v>0</v>
          </cell>
          <cell r="G42">
            <v>4.45</v>
          </cell>
          <cell r="H42">
            <v>1.4999999999999999E-2</v>
          </cell>
          <cell r="J42">
            <v>0.52</v>
          </cell>
          <cell r="K42">
            <v>0.15</v>
          </cell>
          <cell r="L42">
            <v>0.37</v>
          </cell>
          <cell r="M42" t="str">
            <v>nr</v>
          </cell>
          <cell r="N42">
            <v>7.0000000000000007E-2</v>
          </cell>
          <cell r="O42" t="str">
            <v>nr</v>
          </cell>
        </row>
        <row r="43">
          <cell r="A43">
            <v>45329</v>
          </cell>
          <cell r="E43">
            <v>57</v>
          </cell>
          <cell r="F43">
            <v>0</v>
          </cell>
          <cell r="G43">
            <v>0</v>
          </cell>
          <cell r="H43">
            <v>0</v>
          </cell>
          <cell r="J43">
            <v>1.8699999999999999</v>
          </cell>
          <cell r="K43">
            <v>1.64</v>
          </cell>
          <cell r="L43">
            <v>0.23</v>
          </cell>
          <cell r="M43" t="str">
            <v>nr</v>
          </cell>
          <cell r="N43">
            <v>0</v>
          </cell>
          <cell r="O43" t="str">
            <v>nr</v>
          </cell>
        </row>
        <row r="44">
          <cell r="A44">
            <v>45358</v>
          </cell>
          <cell r="E44">
            <v>39</v>
          </cell>
          <cell r="F44">
            <v>0</v>
          </cell>
          <cell r="G44">
            <v>4.4000000000000004</v>
          </cell>
          <cell r="H44">
            <v>0</v>
          </cell>
          <cell r="J44">
            <v>0.53</v>
          </cell>
          <cell r="K44">
            <v>0.15</v>
          </cell>
          <cell r="L44">
            <v>0.38</v>
          </cell>
          <cell r="M44" t="str">
            <v>nr</v>
          </cell>
          <cell r="N44">
            <v>0.05</v>
          </cell>
          <cell r="O44" t="str">
            <v>nr</v>
          </cell>
        </row>
        <row r="45">
          <cell r="A45">
            <v>45385</v>
          </cell>
          <cell r="E45">
            <v>41</v>
          </cell>
          <cell r="F45">
            <v>0</v>
          </cell>
          <cell r="G45">
            <v>3.1</v>
          </cell>
          <cell r="H45">
            <v>0</v>
          </cell>
          <cell r="J45">
            <v>0.82</v>
          </cell>
          <cell r="K45">
            <v>0.21</v>
          </cell>
          <cell r="L45">
            <v>0.61</v>
          </cell>
          <cell r="M45" t="str">
            <v>nr</v>
          </cell>
          <cell r="N45">
            <v>0.08</v>
          </cell>
          <cell r="O45" t="str">
            <v>nr</v>
          </cell>
        </row>
        <row r="46">
          <cell r="A46">
            <v>45415</v>
          </cell>
          <cell r="E46">
            <v>37</v>
          </cell>
          <cell r="F46">
            <v>0</v>
          </cell>
          <cell r="G46">
            <v>1.2</v>
          </cell>
          <cell r="H46">
            <v>0</v>
          </cell>
          <cell r="J46">
            <v>0.44000000000000006</v>
          </cell>
          <cell r="K46">
            <v>0.16</v>
          </cell>
          <cell r="L46">
            <v>0.28000000000000003</v>
          </cell>
          <cell r="M46" t="str">
            <v>n.r</v>
          </cell>
          <cell r="N46">
            <v>0</v>
          </cell>
          <cell r="O46" t="str">
            <v>n.r</v>
          </cell>
        </row>
        <row r="47">
          <cell r="A47">
            <v>45449</v>
          </cell>
          <cell r="E47">
            <v>35</v>
          </cell>
          <cell r="F47">
            <v>0.8</v>
          </cell>
          <cell r="G47">
            <v>0</v>
          </cell>
          <cell r="H47">
            <v>0</v>
          </cell>
          <cell r="J47">
            <v>0.62</v>
          </cell>
          <cell r="K47">
            <v>0.26</v>
          </cell>
          <cell r="L47">
            <v>0.36</v>
          </cell>
          <cell r="M47" t="str">
            <v>nr</v>
          </cell>
          <cell r="N47">
            <v>0.12</v>
          </cell>
          <cell r="O47" t="str">
            <v>nr</v>
          </cell>
        </row>
        <row r="48">
          <cell r="A48">
            <v>45477</v>
          </cell>
          <cell r="E48">
            <v>50</v>
          </cell>
          <cell r="F48">
            <v>0</v>
          </cell>
          <cell r="G48">
            <v>0</v>
          </cell>
          <cell r="H48">
            <v>0</v>
          </cell>
          <cell r="J48">
            <v>0.59000000000000008</v>
          </cell>
          <cell r="K48">
            <v>0.32</v>
          </cell>
          <cell r="L48">
            <v>0.27</v>
          </cell>
          <cell r="M48" t="str">
            <v>nt</v>
          </cell>
          <cell r="N48">
            <v>0.14000000000000001</v>
          </cell>
          <cell r="O48" t="str">
            <v>nr</v>
          </cell>
        </row>
        <row r="49">
          <cell r="A49">
            <v>45511</v>
          </cell>
          <cell r="E49">
            <v>57</v>
          </cell>
          <cell r="F49">
            <v>0</v>
          </cell>
          <cell r="G49">
            <v>0</v>
          </cell>
          <cell r="H49">
            <v>8.0000000000000002E-3</v>
          </cell>
          <cell r="J49">
            <v>0.55000000000000004</v>
          </cell>
          <cell r="K49">
            <v>0.27</v>
          </cell>
          <cell r="L49">
            <v>0.28000000000000003</v>
          </cell>
          <cell r="M49" t="str">
            <v>nr</v>
          </cell>
          <cell r="N49">
            <v>0.05</v>
          </cell>
          <cell r="O49" t="str">
            <v>nr</v>
          </cell>
        </row>
        <row r="50">
          <cell r="A50">
            <v>45537</v>
          </cell>
          <cell r="E50">
            <v>49</v>
          </cell>
          <cell r="F50">
            <v>0</v>
          </cell>
          <cell r="G50">
            <v>12.5</v>
          </cell>
          <cell r="H50">
            <v>0</v>
          </cell>
          <cell r="J50">
            <v>0.44</v>
          </cell>
          <cell r="K50">
            <v>0.26</v>
          </cell>
          <cell r="L50">
            <v>0.18</v>
          </cell>
          <cell r="M50" t="str">
            <v>nr</v>
          </cell>
          <cell r="N50">
            <v>0</v>
          </cell>
          <cell r="O50" t="str">
            <v>nr</v>
          </cell>
        </row>
        <row r="51">
          <cell r="A51">
            <v>45569</v>
          </cell>
          <cell r="E51">
            <v>46</v>
          </cell>
          <cell r="F51">
            <v>0</v>
          </cell>
          <cell r="G51">
            <v>0</v>
          </cell>
          <cell r="H51">
            <v>0</v>
          </cell>
          <cell r="J51">
            <v>1.8699999999999999</v>
          </cell>
          <cell r="K51">
            <v>0.22</v>
          </cell>
          <cell r="L51">
            <v>1.65</v>
          </cell>
          <cell r="M51" t="str">
            <v>nr</v>
          </cell>
          <cell r="N51">
            <v>0.08</v>
          </cell>
          <cell r="O51" t="str">
            <v>nr</v>
          </cell>
        </row>
        <row r="52">
          <cell r="A52">
            <v>45600</v>
          </cell>
          <cell r="E52">
            <v>24</v>
          </cell>
          <cell r="F52">
            <v>0</v>
          </cell>
          <cell r="G52">
            <v>0</v>
          </cell>
          <cell r="H52">
            <v>0</v>
          </cell>
          <cell r="J52">
            <v>0.79</v>
          </cell>
          <cell r="K52">
            <v>0.2</v>
          </cell>
          <cell r="L52">
            <v>0.59</v>
          </cell>
          <cell r="M52" t="str">
            <v>nr</v>
          </cell>
          <cell r="N52">
            <v>0.06</v>
          </cell>
          <cell r="O52" t="str">
            <v>nr</v>
          </cell>
        </row>
        <row r="53">
          <cell r="A53">
            <v>45630</v>
          </cell>
          <cell r="E53">
            <v>32</v>
          </cell>
          <cell r="F53">
            <v>0</v>
          </cell>
          <cell r="G53">
            <v>0.23</v>
          </cell>
          <cell r="H53">
            <v>0</v>
          </cell>
          <cell r="J53">
            <v>0.44000000000000006</v>
          </cell>
          <cell r="K53">
            <v>0.16</v>
          </cell>
          <cell r="L53">
            <v>0.28000000000000003</v>
          </cell>
          <cell r="M53" t="str">
            <v>nr</v>
          </cell>
          <cell r="N53">
            <v>0</v>
          </cell>
          <cell r="O53" t="str">
            <v>nr</v>
          </cell>
        </row>
        <row r="54">
          <cell r="A54">
            <v>45679</v>
          </cell>
          <cell r="E54">
            <v>33</v>
          </cell>
          <cell r="F54">
            <v>0</v>
          </cell>
          <cell r="G54">
            <v>5.9</v>
          </cell>
          <cell r="H54">
            <v>6.0000000000000001E-3</v>
          </cell>
          <cell r="J54">
            <v>1.28</v>
          </cell>
          <cell r="K54">
            <v>0.19</v>
          </cell>
          <cell r="L54">
            <v>1.0900000000000001</v>
          </cell>
          <cell r="M54" t="str">
            <v>nr</v>
          </cell>
          <cell r="N54">
            <v>7.0000000000000007E-2</v>
          </cell>
          <cell r="O54" t="str">
            <v>nr</v>
          </cell>
        </row>
        <row r="55">
          <cell r="A55">
            <v>45695</v>
          </cell>
          <cell r="E55">
            <v>12</v>
          </cell>
          <cell r="F55" t="str">
            <v>nr</v>
          </cell>
          <cell r="G55" t="str">
            <v>nr</v>
          </cell>
          <cell r="H55" t="str">
            <v>nr</v>
          </cell>
          <cell r="J55">
            <v>0.75</v>
          </cell>
          <cell r="K55">
            <v>0.19</v>
          </cell>
          <cell r="L55">
            <v>0.56000000000000005</v>
          </cell>
          <cell r="M55" t="str">
            <v>nr</v>
          </cell>
          <cell r="N55" t="str">
            <v>nr</v>
          </cell>
          <cell r="O55" t="str">
            <v>nr</v>
          </cell>
        </row>
        <row r="56">
          <cell r="A56">
            <v>45722</v>
          </cell>
          <cell r="E56">
            <v>48</v>
          </cell>
          <cell r="F56" t="str">
            <v>nr</v>
          </cell>
          <cell r="G56">
            <v>2.5499999999999998</v>
          </cell>
          <cell r="H56" t="str">
            <v>nr</v>
          </cell>
          <cell r="J56">
            <v>0.4</v>
          </cell>
          <cell r="K56">
            <v>0.2</v>
          </cell>
          <cell r="L56">
            <v>0.2</v>
          </cell>
          <cell r="M56" t="str">
            <v>nr</v>
          </cell>
          <cell r="N56" t="str">
            <v>nr</v>
          </cell>
          <cell r="O56" t="str">
            <v>nr</v>
          </cell>
        </row>
        <row r="57">
          <cell r="A57">
            <v>45749</v>
          </cell>
          <cell r="E57">
            <v>31</v>
          </cell>
          <cell r="F57" t="str">
            <v>nr</v>
          </cell>
          <cell r="G57">
            <v>0.49</v>
          </cell>
          <cell r="H57">
            <v>0.01</v>
          </cell>
          <cell r="J57">
            <v>0.32</v>
          </cell>
          <cell r="K57">
            <v>0.19</v>
          </cell>
          <cell r="L57">
            <v>0.13</v>
          </cell>
          <cell r="M57" t="str">
            <v>nr</v>
          </cell>
          <cell r="N57" t="str">
            <v>nr</v>
          </cell>
          <cell r="O57" t="str">
            <v>nr</v>
          </cell>
        </row>
        <row r="58">
          <cell r="A58">
            <v>45779</v>
          </cell>
          <cell r="E58">
            <v>32</v>
          </cell>
          <cell r="F58" t="str">
            <v>nr</v>
          </cell>
          <cell r="G58">
            <v>5.5</v>
          </cell>
          <cell r="H58">
            <v>5.0000000000000001E-3</v>
          </cell>
          <cell r="J58">
            <v>0.41000000000000003</v>
          </cell>
          <cell r="K58">
            <v>0.18</v>
          </cell>
          <cell r="L58">
            <v>0.23</v>
          </cell>
          <cell r="M58" t="str">
            <v>nr</v>
          </cell>
          <cell r="N58" t="str">
            <v>nr</v>
          </cell>
          <cell r="O58" t="str">
            <v>nr</v>
          </cell>
        </row>
        <row r="59">
          <cell r="A59">
            <v>45813</v>
          </cell>
          <cell r="E59">
            <v>43</v>
          </cell>
          <cell r="F59" t="str">
            <v>nr</v>
          </cell>
          <cell r="G59" t="str">
            <v>nr</v>
          </cell>
          <cell r="H59" t="str">
            <v>nr</v>
          </cell>
          <cell r="J59">
            <v>0.42</v>
          </cell>
          <cell r="K59">
            <v>0.21</v>
          </cell>
          <cell r="L59">
            <v>0.21</v>
          </cell>
          <cell r="M59" t="str">
            <v>nr</v>
          </cell>
          <cell r="N59" t="str">
            <v>nr</v>
          </cell>
          <cell r="O59" t="str">
            <v>nr</v>
          </cell>
        </row>
        <row r="60">
          <cell r="A60">
            <v>45840</v>
          </cell>
          <cell r="E60">
            <v>43</v>
          </cell>
          <cell r="F60" t="str">
            <v>nr</v>
          </cell>
          <cell r="G60" t="str">
            <v>nr</v>
          </cell>
          <cell r="H60" t="str">
            <v>nr</v>
          </cell>
          <cell r="J60">
            <v>0.3</v>
          </cell>
          <cell r="K60">
            <v>0.18</v>
          </cell>
          <cell r="L60">
            <v>0.12</v>
          </cell>
          <cell r="M60" t="str">
            <v>nr</v>
          </cell>
          <cell r="N60">
            <v>0.09</v>
          </cell>
          <cell r="O60" t="str">
            <v>nr</v>
          </cell>
        </row>
        <row r="61">
          <cell r="A61">
            <v>45873</v>
          </cell>
          <cell r="E61">
            <v>27</v>
          </cell>
          <cell r="F61" t="str">
            <v>nr</v>
          </cell>
          <cell r="G61">
            <v>3.5</v>
          </cell>
          <cell r="H61" t="str">
            <v>nr</v>
          </cell>
          <cell r="J61">
            <v>0.2</v>
          </cell>
          <cell r="K61">
            <v>0.15</v>
          </cell>
          <cell r="L61">
            <v>0.05</v>
          </cell>
          <cell r="M61" t="str">
            <v>nr</v>
          </cell>
          <cell r="N61" t="str">
            <v>nr</v>
          </cell>
          <cell r="O61" t="str">
            <v>nr</v>
          </cell>
        </row>
        <row r="62">
          <cell r="A62">
            <v>45902</v>
          </cell>
          <cell r="E62">
            <v>42</v>
          </cell>
          <cell r="F62">
            <v>0.9</v>
          </cell>
          <cell r="G62">
            <v>13.5</v>
          </cell>
          <cell r="H62">
            <v>1.4E-2</v>
          </cell>
          <cell r="J62">
            <v>0.48</v>
          </cell>
          <cell r="K62">
            <v>0.17</v>
          </cell>
          <cell r="L62">
            <v>0.31</v>
          </cell>
          <cell r="M62" t="str">
            <v>nr</v>
          </cell>
          <cell r="N62">
            <v>0.05</v>
          </cell>
          <cell r="O62" t="str">
            <v>nr</v>
          </cell>
        </row>
        <row r="63">
          <cell r="A63">
            <v>45936</v>
          </cell>
          <cell r="E63">
            <v>32</v>
          </cell>
          <cell r="F63" t="str">
            <v>nr</v>
          </cell>
          <cell r="G63">
            <v>1.3</v>
          </cell>
          <cell r="H63" t="str">
            <v>nr</v>
          </cell>
          <cell r="J63">
            <v>0.37</v>
          </cell>
          <cell r="K63">
            <v>0.14000000000000001</v>
          </cell>
          <cell r="L63">
            <v>0.23</v>
          </cell>
          <cell r="M63" t="str">
            <v>nr</v>
          </cell>
          <cell r="N63" t="str">
            <v>nr</v>
          </cell>
          <cell r="O63" t="str">
            <v>nr</v>
          </cell>
        </row>
        <row r="64">
          <cell r="A64">
            <v>45965</v>
          </cell>
          <cell r="E64">
            <v>31</v>
          </cell>
          <cell r="F64" t="str">
            <v>nr</v>
          </cell>
          <cell r="G64" t="str">
            <v>nr</v>
          </cell>
          <cell r="H64" t="str">
            <v>nr</v>
          </cell>
          <cell r="J64">
            <v>0.75</v>
          </cell>
          <cell r="K64">
            <v>0.11</v>
          </cell>
          <cell r="L64">
            <v>0.64</v>
          </cell>
          <cell r="M64" t="str">
            <v>nr</v>
          </cell>
          <cell r="N64">
            <v>0.13</v>
          </cell>
          <cell r="O64" t="str">
            <v>nr</v>
          </cell>
        </row>
        <row r="65">
          <cell r="A65">
            <v>45992</v>
          </cell>
          <cell r="E65">
            <v>38</v>
          </cell>
          <cell r="F65" t="str">
            <v>nr</v>
          </cell>
          <cell r="G65">
            <v>0.42</v>
          </cell>
          <cell r="H65" t="str">
            <v>nr</v>
          </cell>
          <cell r="J65">
            <v>0.45999999999999996</v>
          </cell>
          <cell r="K65">
            <v>0.24</v>
          </cell>
          <cell r="L65">
            <v>0.22</v>
          </cell>
          <cell r="M65" t="str">
            <v>nr</v>
          </cell>
          <cell r="N65" t="str">
            <v>nr</v>
          </cell>
          <cell r="O65" t="str">
            <v>nr</v>
          </cell>
        </row>
        <row r="66">
          <cell r="A66">
            <v>46024</v>
          </cell>
          <cell r="E66">
            <v>29</v>
          </cell>
          <cell r="F66" t="str">
            <v>nr</v>
          </cell>
          <cell r="G66">
            <v>5.3</v>
          </cell>
          <cell r="H66" t="str">
            <v>nr</v>
          </cell>
          <cell r="J66">
            <v>0.46</v>
          </cell>
          <cell r="K66">
            <v>0.2</v>
          </cell>
          <cell r="L66">
            <v>0.26</v>
          </cell>
          <cell r="M66" t="str">
            <v>nr</v>
          </cell>
          <cell r="N66" t="str">
            <v>nr</v>
          </cell>
          <cell r="O66" t="str">
            <v>nr</v>
          </cell>
        </row>
      </sheetData>
      <sheetData sheetId="9">
        <row r="5">
          <cell r="E5" t="str">
            <v>COD</v>
          </cell>
          <cell r="F5" t="str">
            <v>Azoto ammoniacale</v>
          </cell>
          <cell r="G5" t="str">
            <v>Azoto nitrico</v>
          </cell>
          <cell r="H5" t="str">
            <v>Azoto nitroso</v>
          </cell>
          <cell r="I5" t="str">
            <v>Tens. Totali</v>
          </cell>
          <cell r="J5" t="str">
            <v>Tens. Anionici 
MBAS</v>
          </cell>
          <cell r="K5" t="str">
            <v>Tens. Non ionici 
BIAS</v>
          </cell>
          <cell r="L5" t="str">
            <v>Tens. Cationici 
CTMA</v>
          </cell>
          <cell r="M5" t="str">
            <v>Fosforo</v>
          </cell>
          <cell r="N5" t="str">
            <v>Solidi sospesi</v>
          </cell>
        </row>
        <row r="6">
          <cell r="E6" t="str">
            <v>mg/l</v>
          </cell>
          <cell r="F6" t="str">
            <v>mg NH4/l</v>
          </cell>
          <cell r="G6" t="str">
            <v>mg/l</v>
          </cell>
          <cell r="H6" t="str">
            <v>mg/l</v>
          </cell>
          <cell r="I6" t="str">
            <v>mg/l</v>
          </cell>
          <cell r="J6" t="str">
            <v>mg/l</v>
          </cell>
          <cell r="K6" t="str">
            <v>mg/l</v>
          </cell>
          <cell r="L6" t="str">
            <v>mg/l</v>
          </cell>
          <cell r="M6" t="str">
            <v>mg/l</v>
          </cell>
          <cell r="N6" t="str">
            <v>mg/l</v>
          </cell>
        </row>
        <row r="9">
          <cell r="A9">
            <v>39122</v>
          </cell>
          <cell r="E9">
            <v>26</v>
          </cell>
          <cell r="F9">
            <v>0.8</v>
          </cell>
          <cell r="G9">
            <v>0.7</v>
          </cell>
          <cell r="H9">
            <v>0.13600000000000001</v>
          </cell>
          <cell r="I9">
            <v>0.35</v>
          </cell>
          <cell r="J9" t="str">
            <v>nr</v>
          </cell>
          <cell r="K9">
            <v>0.35</v>
          </cell>
          <cell r="L9" t="str">
            <v>nr</v>
          </cell>
          <cell r="M9">
            <v>0.32</v>
          </cell>
          <cell r="N9" t="str">
            <v>nr</v>
          </cell>
        </row>
        <row r="10">
          <cell r="A10">
            <v>39149</v>
          </cell>
          <cell r="E10">
            <v>51</v>
          </cell>
          <cell r="F10">
            <v>1.7</v>
          </cell>
          <cell r="G10">
            <v>0.8</v>
          </cell>
          <cell r="H10">
            <v>0.249</v>
          </cell>
          <cell r="I10">
            <v>0.94</v>
          </cell>
          <cell r="J10">
            <v>0.06</v>
          </cell>
          <cell r="K10">
            <v>0.88</v>
          </cell>
          <cell r="L10" t="str">
            <v>nr</v>
          </cell>
          <cell r="M10">
            <v>0.5</v>
          </cell>
          <cell r="N10" t="str">
            <v>nr</v>
          </cell>
        </row>
        <row r="11">
          <cell r="A11">
            <v>39174</v>
          </cell>
          <cell r="E11">
            <v>43</v>
          </cell>
          <cell r="F11" t="str">
            <v>nr</v>
          </cell>
          <cell r="G11">
            <v>0.7</v>
          </cell>
          <cell r="H11">
            <v>0.16300000000000001</v>
          </cell>
          <cell r="I11">
            <v>1.96</v>
          </cell>
          <cell r="J11">
            <v>0.22</v>
          </cell>
          <cell r="K11">
            <v>1.74</v>
          </cell>
          <cell r="L11" t="str">
            <v>nr</v>
          </cell>
          <cell r="M11">
            <v>1.3</v>
          </cell>
          <cell r="N11" t="str">
            <v>nr</v>
          </cell>
        </row>
        <row r="12">
          <cell r="A12">
            <v>39211</v>
          </cell>
          <cell r="E12">
            <v>22</v>
          </cell>
          <cell r="F12" t="str">
            <v>nr</v>
          </cell>
          <cell r="G12">
            <v>0.6</v>
          </cell>
          <cell r="H12">
            <v>8.5999999999999993E-2</v>
          </cell>
          <cell r="I12">
            <v>0.48</v>
          </cell>
          <cell r="J12">
            <v>7.0000000000000007E-2</v>
          </cell>
          <cell r="K12">
            <v>0.41</v>
          </cell>
          <cell r="L12" t="str">
            <v>nr</v>
          </cell>
          <cell r="M12" t="str">
            <v>nr</v>
          </cell>
          <cell r="N12" t="str">
            <v>nr</v>
          </cell>
        </row>
        <row r="13">
          <cell r="A13">
            <v>39234</v>
          </cell>
          <cell r="E13">
            <v>14</v>
          </cell>
          <cell r="F13" t="str">
            <v>nr</v>
          </cell>
          <cell r="G13">
            <v>1.1000000000000001</v>
          </cell>
          <cell r="H13">
            <v>6.4000000000000001E-2</v>
          </cell>
          <cell r="I13">
            <v>0.37</v>
          </cell>
          <cell r="J13" t="str">
            <v>nr</v>
          </cell>
          <cell r="K13">
            <v>0.37</v>
          </cell>
          <cell r="L13" t="str">
            <v>nr</v>
          </cell>
          <cell r="M13">
            <v>0.18</v>
          </cell>
          <cell r="N13" t="str">
            <v>nr</v>
          </cell>
        </row>
        <row r="14">
          <cell r="A14">
            <v>39272</v>
          </cell>
          <cell r="E14">
            <v>44</v>
          </cell>
          <cell r="F14" t="str">
            <v>nr</v>
          </cell>
          <cell r="G14">
            <v>1.3</v>
          </cell>
          <cell r="H14">
            <v>0.193</v>
          </cell>
          <cell r="I14">
            <v>0.99</v>
          </cell>
          <cell r="J14">
            <v>0.1</v>
          </cell>
          <cell r="K14">
            <v>0.89</v>
          </cell>
          <cell r="L14" t="str">
            <v>nr</v>
          </cell>
          <cell r="M14">
            <v>0.22</v>
          </cell>
          <cell r="N14" t="str">
            <v>nr</v>
          </cell>
        </row>
        <row r="15">
          <cell r="A15">
            <v>39297</v>
          </cell>
          <cell r="E15">
            <v>59</v>
          </cell>
          <cell r="F15">
            <v>1.1000000000000001</v>
          </cell>
          <cell r="G15">
            <v>0.4</v>
          </cell>
          <cell r="H15">
            <v>0.109</v>
          </cell>
          <cell r="I15">
            <v>0.54</v>
          </cell>
          <cell r="J15">
            <v>0.16</v>
          </cell>
          <cell r="K15">
            <v>0.38</v>
          </cell>
          <cell r="L15" t="str">
            <v>nr</v>
          </cell>
          <cell r="M15">
            <v>0.08</v>
          </cell>
          <cell r="N15" t="str">
            <v>nr</v>
          </cell>
        </row>
        <row r="16">
          <cell r="A16">
            <v>39336</v>
          </cell>
          <cell r="E16">
            <v>28</v>
          </cell>
          <cell r="F16">
            <v>0.6</v>
          </cell>
          <cell r="G16">
            <v>0.5</v>
          </cell>
          <cell r="H16">
            <v>0.106</v>
          </cell>
          <cell r="I16">
            <v>1.0900000000000001</v>
          </cell>
          <cell r="J16">
            <v>0.09</v>
          </cell>
          <cell r="K16">
            <v>1</v>
          </cell>
          <cell r="L16" t="str">
            <v>nr</v>
          </cell>
          <cell r="M16">
            <v>0.42</v>
          </cell>
          <cell r="N16" t="str">
            <v>nr</v>
          </cell>
        </row>
        <row r="17">
          <cell r="A17">
            <v>39365</v>
          </cell>
          <cell r="E17">
            <v>23</v>
          </cell>
          <cell r="F17" t="str">
            <v>nr</v>
          </cell>
          <cell r="G17">
            <v>0.5</v>
          </cell>
          <cell r="H17">
            <v>0.14799999999999999</v>
          </cell>
          <cell r="I17">
            <v>1.1100000000000001</v>
          </cell>
          <cell r="J17" t="str">
            <v>nr</v>
          </cell>
          <cell r="K17">
            <v>1.1100000000000001</v>
          </cell>
          <cell r="L17" t="str">
            <v>nr</v>
          </cell>
          <cell r="M17">
            <v>0.28000000000000003</v>
          </cell>
          <cell r="N17" t="str">
            <v>nr</v>
          </cell>
        </row>
        <row r="18">
          <cell r="A18">
            <v>39393</v>
          </cell>
          <cell r="E18">
            <v>59</v>
          </cell>
          <cell r="F18" t="str">
            <v>nr</v>
          </cell>
          <cell r="G18">
            <v>0.6</v>
          </cell>
          <cell r="H18">
            <v>0.105</v>
          </cell>
          <cell r="I18">
            <v>1.38</v>
          </cell>
          <cell r="J18">
            <v>0.06</v>
          </cell>
          <cell r="K18">
            <v>1.32</v>
          </cell>
          <cell r="L18" t="str">
            <v>nr</v>
          </cell>
          <cell r="M18">
            <v>0.32</v>
          </cell>
          <cell r="N18" t="str">
            <v>nr</v>
          </cell>
        </row>
        <row r="19">
          <cell r="A19">
            <v>39419</v>
          </cell>
          <cell r="E19">
            <v>122</v>
          </cell>
          <cell r="F19">
            <v>0.6</v>
          </cell>
          <cell r="G19">
            <v>0.3</v>
          </cell>
          <cell r="H19" t="str">
            <v>nr</v>
          </cell>
          <cell r="I19">
            <v>1.74</v>
          </cell>
          <cell r="J19">
            <v>0.26</v>
          </cell>
          <cell r="K19">
            <v>1.48</v>
          </cell>
          <cell r="L19" t="str">
            <v>nr</v>
          </cell>
          <cell r="M19">
            <v>0.18</v>
          </cell>
          <cell r="N19" t="str">
            <v>nr</v>
          </cell>
        </row>
        <row r="20">
          <cell r="A20">
            <v>39444</v>
          </cell>
          <cell r="E20">
            <v>9</v>
          </cell>
          <cell r="F20">
            <v>4.3</v>
          </cell>
          <cell r="G20">
            <v>1.7</v>
          </cell>
          <cell r="H20">
            <v>0.129</v>
          </cell>
          <cell r="I20">
            <v>0.36</v>
          </cell>
          <cell r="J20" t="str">
            <v>nr</v>
          </cell>
          <cell r="K20">
            <v>0.36</v>
          </cell>
          <cell r="L20" t="str">
            <v>nr</v>
          </cell>
          <cell r="M20">
            <v>0.24</v>
          </cell>
          <cell r="N20" t="str">
            <v>nr</v>
          </cell>
        </row>
        <row r="21">
          <cell r="A21">
            <v>39492</v>
          </cell>
          <cell r="E21">
            <v>12</v>
          </cell>
          <cell r="F21">
            <v>2.2000000000000002</v>
          </cell>
          <cell r="G21">
            <v>0.8</v>
          </cell>
          <cell r="H21">
            <v>0.03</v>
          </cell>
          <cell r="I21">
            <v>0.71</v>
          </cell>
          <cell r="J21" t="str">
            <v>nr</v>
          </cell>
          <cell r="K21">
            <v>0.71</v>
          </cell>
          <cell r="L21" t="str">
            <v>nr</v>
          </cell>
          <cell r="M21">
            <v>0.31</v>
          </cell>
          <cell r="N21" t="str">
            <v>nr</v>
          </cell>
        </row>
        <row r="22">
          <cell r="A22">
            <v>39511</v>
          </cell>
          <cell r="E22">
            <v>59</v>
          </cell>
          <cell r="F22">
            <v>1.2</v>
          </cell>
          <cell r="G22">
            <v>0.3</v>
          </cell>
          <cell r="H22" t="str">
            <v>nr</v>
          </cell>
          <cell r="I22">
            <v>1.25</v>
          </cell>
          <cell r="J22" t="str">
            <v>nr</v>
          </cell>
          <cell r="K22">
            <v>1.25</v>
          </cell>
          <cell r="L22" t="str">
            <v>nr</v>
          </cell>
          <cell r="M22">
            <v>0.22</v>
          </cell>
          <cell r="N22" t="str">
            <v>nr</v>
          </cell>
        </row>
        <row r="23">
          <cell r="A23">
            <v>39545</v>
          </cell>
          <cell r="E23">
            <v>95</v>
          </cell>
          <cell r="F23">
            <v>1.1000000000000001</v>
          </cell>
          <cell r="G23">
            <v>0.7</v>
          </cell>
          <cell r="H23">
            <v>7.0000000000000007E-2</v>
          </cell>
          <cell r="I23">
            <v>1.26</v>
          </cell>
          <cell r="J23">
            <v>0.24</v>
          </cell>
          <cell r="K23">
            <v>1.02</v>
          </cell>
          <cell r="L23" t="str">
            <v>nr</v>
          </cell>
          <cell r="M23">
            <v>1.75</v>
          </cell>
          <cell r="N23" t="str">
            <v>nr</v>
          </cell>
        </row>
        <row r="24">
          <cell r="A24">
            <v>39574</v>
          </cell>
          <cell r="E24">
            <v>36</v>
          </cell>
          <cell r="F24" t="str">
            <v>nr</v>
          </cell>
          <cell r="G24">
            <v>0.7</v>
          </cell>
          <cell r="H24">
            <v>0.08</v>
          </cell>
          <cell r="I24">
            <v>1.62</v>
          </cell>
          <cell r="J24">
            <v>0.08</v>
          </cell>
          <cell r="K24">
            <v>1.54</v>
          </cell>
          <cell r="L24" t="str">
            <v>nr</v>
          </cell>
          <cell r="M24">
            <v>0.54</v>
          </cell>
          <cell r="N24" t="str">
            <v>nr</v>
          </cell>
        </row>
        <row r="25">
          <cell r="A25">
            <v>39604</v>
          </cell>
          <cell r="E25">
            <v>18</v>
          </cell>
          <cell r="F25">
            <v>0.6</v>
          </cell>
          <cell r="G25">
            <v>1</v>
          </cell>
          <cell r="H25">
            <v>6.9000000000000006E-2</v>
          </cell>
          <cell r="I25">
            <v>0.34</v>
          </cell>
          <cell r="J25">
            <v>0.06</v>
          </cell>
          <cell r="K25">
            <v>0.28000000000000003</v>
          </cell>
          <cell r="L25" t="str">
            <v>nr</v>
          </cell>
          <cell r="M25">
            <v>0.4</v>
          </cell>
          <cell r="N25" t="str">
            <v>nr</v>
          </cell>
        </row>
        <row r="26">
          <cell r="A26">
            <v>39637</v>
          </cell>
          <cell r="E26">
            <v>87</v>
          </cell>
          <cell r="F26">
            <v>0.5</v>
          </cell>
          <cell r="G26">
            <v>0.2</v>
          </cell>
          <cell r="H26" t="str">
            <v>nr</v>
          </cell>
          <cell r="I26">
            <v>1.2</v>
          </cell>
          <cell r="J26">
            <v>0.18</v>
          </cell>
          <cell r="K26">
            <v>1.02</v>
          </cell>
          <cell r="L26" t="str">
            <v>nr</v>
          </cell>
          <cell r="M26">
            <v>0.6</v>
          </cell>
          <cell r="N26" t="str">
            <v>nr</v>
          </cell>
        </row>
        <row r="27">
          <cell r="A27">
            <v>39664</v>
          </cell>
          <cell r="E27">
            <v>56</v>
          </cell>
          <cell r="F27" t="str">
            <v>nr</v>
          </cell>
          <cell r="G27">
            <v>2.7</v>
          </cell>
          <cell r="H27">
            <v>1.7000000000000001E-2</v>
          </cell>
          <cell r="I27">
            <v>0.46</v>
          </cell>
          <cell r="J27">
            <v>0.34</v>
          </cell>
          <cell r="K27">
            <v>0.12</v>
          </cell>
          <cell r="L27" t="str">
            <v>nr</v>
          </cell>
          <cell r="M27" t="str">
            <v>nr</v>
          </cell>
          <cell r="N27" t="str">
            <v>nr</v>
          </cell>
        </row>
        <row r="28">
          <cell r="A28">
            <v>39700</v>
          </cell>
          <cell r="E28">
            <v>14</v>
          </cell>
          <cell r="F28" t="str">
            <v>nr</v>
          </cell>
          <cell r="G28">
            <v>1.1000000000000001</v>
          </cell>
          <cell r="H28">
            <v>0.06</v>
          </cell>
          <cell r="I28">
            <v>0.08</v>
          </cell>
          <cell r="J28" t="str">
            <v>nr</v>
          </cell>
          <cell r="K28">
            <v>0.08</v>
          </cell>
          <cell r="L28" t="str">
            <v>nr</v>
          </cell>
          <cell r="M28">
            <v>0.56000000000000005</v>
          </cell>
          <cell r="N28" t="str">
            <v>nr</v>
          </cell>
        </row>
        <row r="29">
          <cell r="A29">
            <v>39717</v>
          </cell>
          <cell r="E29">
            <v>29</v>
          </cell>
          <cell r="F29">
            <v>2.8</v>
          </cell>
          <cell r="G29">
            <v>1.9</v>
          </cell>
          <cell r="H29">
            <v>0.13</v>
          </cell>
          <cell r="I29">
            <v>0.42</v>
          </cell>
          <cell r="J29">
            <v>7.0000000000000007E-2</v>
          </cell>
          <cell r="K29">
            <v>0.35</v>
          </cell>
          <cell r="L29" t="str">
            <v>nr</v>
          </cell>
          <cell r="M29">
            <v>0.32</v>
          </cell>
          <cell r="N29" t="str">
            <v>nr</v>
          </cell>
        </row>
        <row r="30">
          <cell r="A30">
            <v>39752</v>
          </cell>
          <cell r="E30">
            <v>39</v>
          </cell>
          <cell r="F30" t="str">
            <v>nr</v>
          </cell>
          <cell r="G30">
            <v>0.7</v>
          </cell>
          <cell r="H30">
            <v>0.124</v>
          </cell>
          <cell r="I30">
            <v>0.53</v>
          </cell>
          <cell r="J30">
            <v>0.11</v>
          </cell>
          <cell r="K30">
            <v>0.42</v>
          </cell>
          <cell r="L30" t="str">
            <v>nr</v>
          </cell>
          <cell r="M30">
            <v>0.95</v>
          </cell>
          <cell r="N30" t="str">
            <v>nr</v>
          </cell>
        </row>
        <row r="31">
          <cell r="A31">
            <v>39786</v>
          </cell>
          <cell r="E31">
            <v>14</v>
          </cell>
          <cell r="F31" t="str">
            <v>nr</v>
          </cell>
          <cell r="G31">
            <v>1.4</v>
          </cell>
          <cell r="H31">
            <v>6.7000000000000004E-2</v>
          </cell>
          <cell r="I31">
            <v>0.31</v>
          </cell>
          <cell r="J31" t="str">
            <v>nr</v>
          </cell>
          <cell r="K31">
            <v>0.31</v>
          </cell>
          <cell r="L31" t="str">
            <v>nr</v>
          </cell>
          <cell r="M31">
            <v>0.42</v>
          </cell>
          <cell r="N31" t="str">
            <v>nr</v>
          </cell>
        </row>
        <row r="32">
          <cell r="A32">
            <v>39811</v>
          </cell>
          <cell r="E32">
            <v>51</v>
          </cell>
          <cell r="F32" t="str">
            <v>nr</v>
          </cell>
          <cell r="G32">
            <v>0.2</v>
          </cell>
          <cell r="H32" t="str">
            <v>nr</v>
          </cell>
          <cell r="I32">
            <v>0.32</v>
          </cell>
          <cell r="J32" t="str">
            <v>nr</v>
          </cell>
          <cell r="K32">
            <v>0.32</v>
          </cell>
          <cell r="L32" t="str">
            <v>nr</v>
          </cell>
          <cell r="M32">
            <v>0.44</v>
          </cell>
          <cell r="N32" t="str">
            <v>nr</v>
          </cell>
        </row>
        <row r="33">
          <cell r="A33">
            <v>39846</v>
          </cell>
          <cell r="E33">
            <v>11</v>
          </cell>
          <cell r="F33" t="str">
            <v>nr</v>
          </cell>
          <cell r="G33">
            <v>0.16</v>
          </cell>
          <cell r="H33" t="str">
            <v>nr</v>
          </cell>
          <cell r="I33">
            <v>0.23</v>
          </cell>
          <cell r="J33" t="str">
            <v>nr</v>
          </cell>
          <cell r="K33">
            <v>0.23</v>
          </cell>
          <cell r="L33" t="str">
            <v>nr</v>
          </cell>
          <cell r="M33">
            <v>0.21</v>
          </cell>
          <cell r="N33" t="str">
            <v>nr</v>
          </cell>
        </row>
        <row r="34">
          <cell r="A34">
            <v>39876</v>
          </cell>
          <cell r="E34">
            <v>26</v>
          </cell>
          <cell r="F34" t="str">
            <v>nr</v>
          </cell>
          <cell r="G34">
            <v>1</v>
          </cell>
          <cell r="H34">
            <v>0.20899999999999999</v>
          </cell>
          <cell r="I34">
            <v>0.36</v>
          </cell>
          <cell r="J34">
            <v>0.05</v>
          </cell>
          <cell r="K34">
            <v>0.31</v>
          </cell>
          <cell r="L34" t="str">
            <v>nr</v>
          </cell>
          <cell r="M34">
            <v>0.9</v>
          </cell>
          <cell r="N34" t="str">
            <v>nr</v>
          </cell>
        </row>
        <row r="35">
          <cell r="A35">
            <v>39903</v>
          </cell>
          <cell r="E35">
            <v>11</v>
          </cell>
          <cell r="F35" t="str">
            <v>nr</v>
          </cell>
          <cell r="G35">
            <v>1.1000000000000001</v>
          </cell>
          <cell r="H35">
            <v>7.3999999999999996E-2</v>
          </cell>
          <cell r="I35">
            <v>0.23</v>
          </cell>
          <cell r="J35">
            <v>7.0000000000000007E-2</v>
          </cell>
          <cell r="K35">
            <v>0.16</v>
          </cell>
          <cell r="L35" t="str">
            <v>nr</v>
          </cell>
          <cell r="M35" t="str">
            <v>nr</v>
          </cell>
          <cell r="N35" t="str">
            <v>nr</v>
          </cell>
        </row>
        <row r="36">
          <cell r="A36">
            <v>39938</v>
          </cell>
          <cell r="E36">
            <v>8</v>
          </cell>
          <cell r="F36" t="str">
            <v>nr</v>
          </cell>
          <cell r="G36">
            <v>3.3</v>
          </cell>
          <cell r="H36">
            <v>2.1999999999999999E-2</v>
          </cell>
          <cell r="I36">
            <v>0.26</v>
          </cell>
          <cell r="J36" t="str">
            <v>nr</v>
          </cell>
          <cell r="K36">
            <v>0.26</v>
          </cell>
          <cell r="L36" t="str">
            <v>nr</v>
          </cell>
          <cell r="M36">
            <v>0.2</v>
          </cell>
          <cell r="N36" t="str">
            <v>nr</v>
          </cell>
        </row>
        <row r="37">
          <cell r="A37">
            <v>39955</v>
          </cell>
          <cell r="E37">
            <v>12</v>
          </cell>
          <cell r="F37" t="str">
            <v>nr</v>
          </cell>
          <cell r="G37">
            <v>1.1000000000000001</v>
          </cell>
          <cell r="H37">
            <v>0.03</v>
          </cell>
          <cell r="I37">
            <v>0.34</v>
          </cell>
          <cell r="J37" t="str">
            <v>nr</v>
          </cell>
          <cell r="K37">
            <v>0.34</v>
          </cell>
          <cell r="L37" t="str">
            <v>nr</v>
          </cell>
          <cell r="M37">
            <v>0.35</v>
          </cell>
          <cell r="N37" t="str">
            <v>nr</v>
          </cell>
        </row>
        <row r="38">
          <cell r="A38">
            <v>39996</v>
          </cell>
          <cell r="E38">
            <v>9</v>
          </cell>
          <cell r="F38" t="str">
            <v>nr</v>
          </cell>
          <cell r="G38">
            <v>0.6</v>
          </cell>
          <cell r="H38">
            <v>3.1E-2</v>
          </cell>
          <cell r="I38">
            <v>0.23</v>
          </cell>
          <cell r="J38" t="str">
            <v>nr</v>
          </cell>
          <cell r="K38">
            <v>0.23</v>
          </cell>
          <cell r="L38" t="str">
            <v>nr</v>
          </cell>
          <cell r="M38">
            <v>0.55000000000000004</v>
          </cell>
          <cell r="N38" t="str">
            <v>nr</v>
          </cell>
        </row>
        <row r="39">
          <cell r="A39">
            <v>40024</v>
          </cell>
          <cell r="E39">
            <v>10</v>
          </cell>
          <cell r="F39" t="str">
            <v>nr</v>
          </cell>
          <cell r="G39">
            <v>0.9</v>
          </cell>
          <cell r="H39">
            <v>4.5999999999999999E-2</v>
          </cell>
          <cell r="I39">
            <v>0.24</v>
          </cell>
          <cell r="J39" t="str">
            <v>nr</v>
          </cell>
          <cell r="K39">
            <v>0.24</v>
          </cell>
          <cell r="L39" t="str">
            <v>nr</v>
          </cell>
          <cell r="M39">
            <v>0.51</v>
          </cell>
          <cell r="N39" t="str">
            <v>nr</v>
          </cell>
        </row>
        <row r="40">
          <cell r="A40">
            <v>40065</v>
          </cell>
          <cell r="E40">
            <v>11</v>
          </cell>
          <cell r="F40" t="str">
            <v>nr</v>
          </cell>
          <cell r="G40">
            <v>1</v>
          </cell>
          <cell r="H40">
            <v>0.128</v>
          </cell>
          <cell r="I40" t="str">
            <v>nr</v>
          </cell>
          <cell r="J40" t="str">
            <v>nr</v>
          </cell>
          <cell r="K40" t="str">
            <v>nr</v>
          </cell>
          <cell r="L40" t="str">
            <v>nr</v>
          </cell>
          <cell r="M40">
            <v>0.42</v>
          </cell>
          <cell r="N40" t="str">
            <v>nr</v>
          </cell>
        </row>
        <row r="41">
          <cell r="A41">
            <v>40092</v>
          </cell>
          <cell r="E41">
            <v>10</v>
          </cell>
          <cell r="F41" t="str">
            <v>nr</v>
          </cell>
          <cell r="G41">
            <v>0.8</v>
          </cell>
          <cell r="H41">
            <v>0.08</v>
          </cell>
          <cell r="I41" t="str">
            <v>nr</v>
          </cell>
          <cell r="J41" t="str">
            <v>nr</v>
          </cell>
          <cell r="K41" t="str">
            <v>nr</v>
          </cell>
          <cell r="L41" t="str">
            <v>nr</v>
          </cell>
          <cell r="M41">
            <v>0.3</v>
          </cell>
          <cell r="N41" t="str">
            <v>nr</v>
          </cell>
        </row>
        <row r="42">
          <cell r="A42">
            <v>40121</v>
          </cell>
          <cell r="E42">
            <v>11</v>
          </cell>
          <cell r="F42" t="str">
            <v>nr</v>
          </cell>
          <cell r="G42">
            <v>0.8</v>
          </cell>
          <cell r="H42">
            <v>7.9000000000000001E-2</v>
          </cell>
          <cell r="I42">
            <v>0.09</v>
          </cell>
          <cell r="J42" t="str">
            <v>nr</v>
          </cell>
          <cell r="K42">
            <v>0.09</v>
          </cell>
          <cell r="L42" t="str">
            <v>nr</v>
          </cell>
          <cell r="M42">
            <v>0.34</v>
          </cell>
          <cell r="N42" t="str">
            <v>nr</v>
          </cell>
        </row>
        <row r="43">
          <cell r="A43">
            <v>40150</v>
          </cell>
          <cell r="E43">
            <v>7</v>
          </cell>
          <cell r="F43">
            <v>1.7</v>
          </cell>
          <cell r="G43">
            <v>1.1000000000000001</v>
          </cell>
          <cell r="H43">
            <v>0.16800000000000001</v>
          </cell>
          <cell r="I43">
            <v>0.1</v>
          </cell>
          <cell r="J43" t="str">
            <v>nr</v>
          </cell>
          <cell r="K43">
            <v>0.1</v>
          </cell>
          <cell r="L43" t="str">
            <v>nr</v>
          </cell>
          <cell r="M43">
            <v>0.33</v>
          </cell>
          <cell r="N43" t="str">
            <v>nr</v>
          </cell>
        </row>
        <row r="44">
          <cell r="A44">
            <v>40177</v>
          </cell>
          <cell r="E44">
            <v>27</v>
          </cell>
          <cell r="F44">
            <v>1.1000000000000001</v>
          </cell>
          <cell r="G44">
            <v>2.1</v>
          </cell>
          <cell r="H44">
            <v>7.0000000000000007E-2</v>
          </cell>
          <cell r="I44">
            <v>0.26</v>
          </cell>
          <cell r="J44">
            <v>0.08</v>
          </cell>
          <cell r="K44">
            <v>0.18</v>
          </cell>
          <cell r="L44" t="str">
            <v>nr</v>
          </cell>
          <cell r="M44">
            <v>0.4</v>
          </cell>
          <cell r="N44" t="str">
            <v>nr</v>
          </cell>
        </row>
        <row r="45">
          <cell r="A45">
            <v>40212</v>
          </cell>
          <cell r="E45">
            <v>68</v>
          </cell>
          <cell r="F45">
            <v>1.1000000000000001</v>
          </cell>
          <cell r="G45">
            <v>0.35</v>
          </cell>
          <cell r="H45">
            <v>3.5000000000000003E-2</v>
          </cell>
          <cell r="I45">
            <v>0.86</v>
          </cell>
          <cell r="J45">
            <v>0.16</v>
          </cell>
          <cell r="K45">
            <v>0.7</v>
          </cell>
          <cell r="L45" t="str">
            <v>nr</v>
          </cell>
          <cell r="M45">
            <v>1.05</v>
          </cell>
          <cell r="N45" t="str">
            <v>nr</v>
          </cell>
        </row>
        <row r="46">
          <cell r="A46">
            <v>40242</v>
          </cell>
          <cell r="E46">
            <v>44</v>
          </cell>
          <cell r="F46">
            <v>4.5999999999999996</v>
          </cell>
          <cell r="G46">
            <v>0.5</v>
          </cell>
          <cell r="H46">
            <v>2.5999999999999999E-2</v>
          </cell>
          <cell r="I46">
            <v>1.1200000000000001</v>
          </cell>
          <cell r="J46">
            <v>0.08</v>
          </cell>
          <cell r="K46">
            <v>1.04</v>
          </cell>
          <cell r="L46" t="str">
            <v>nr</v>
          </cell>
          <cell r="M46">
            <v>1.49</v>
          </cell>
          <cell r="N46" t="str">
            <v>nr</v>
          </cell>
        </row>
        <row r="47">
          <cell r="A47">
            <v>40275</v>
          </cell>
          <cell r="E47">
            <v>8</v>
          </cell>
          <cell r="F47" t="str">
            <v>nr</v>
          </cell>
          <cell r="G47">
            <v>0.7</v>
          </cell>
          <cell r="H47">
            <v>2.4E-2</v>
          </cell>
          <cell r="I47">
            <v>0.38</v>
          </cell>
          <cell r="J47">
            <v>7.0000000000000007E-2</v>
          </cell>
          <cell r="K47">
            <v>0.31</v>
          </cell>
          <cell r="L47" t="str">
            <v>nr</v>
          </cell>
          <cell r="M47">
            <v>0.08</v>
          </cell>
          <cell r="N47" t="str">
            <v>nr</v>
          </cell>
        </row>
        <row r="48">
          <cell r="A48">
            <v>40302</v>
          </cell>
          <cell r="E48">
            <v>17</v>
          </cell>
          <cell r="F48">
            <v>1.1000000000000001</v>
          </cell>
          <cell r="G48">
            <v>0.9</v>
          </cell>
          <cell r="H48">
            <v>0.13500000000000001</v>
          </cell>
          <cell r="I48">
            <v>0.56999999999999995</v>
          </cell>
          <cell r="J48">
            <v>0.05</v>
          </cell>
          <cell r="K48">
            <v>0.52</v>
          </cell>
          <cell r="L48" t="str">
            <v>nr</v>
          </cell>
          <cell r="M48">
            <v>0.28000000000000003</v>
          </cell>
          <cell r="N48" t="str">
            <v>nr</v>
          </cell>
        </row>
        <row r="49">
          <cell r="A49">
            <v>40343</v>
          </cell>
          <cell r="E49">
            <v>14</v>
          </cell>
          <cell r="F49">
            <v>0.8</v>
          </cell>
          <cell r="G49">
            <v>0.31</v>
          </cell>
          <cell r="H49">
            <v>8.3000000000000004E-2</v>
          </cell>
          <cell r="I49">
            <v>0.18</v>
          </cell>
          <cell r="J49">
            <v>0.05</v>
          </cell>
          <cell r="K49">
            <v>0.13</v>
          </cell>
          <cell r="L49" t="str">
            <v>nr</v>
          </cell>
          <cell r="M49">
            <v>0.7</v>
          </cell>
          <cell r="N49" t="str">
            <v>nr</v>
          </cell>
        </row>
        <row r="50">
          <cell r="A50">
            <v>40367</v>
          </cell>
          <cell r="E50">
            <v>13</v>
          </cell>
          <cell r="F50">
            <v>0.9</v>
          </cell>
          <cell r="G50">
            <v>0.8</v>
          </cell>
          <cell r="H50">
            <v>0.109</v>
          </cell>
          <cell r="I50">
            <v>0.47</v>
          </cell>
          <cell r="J50">
            <v>0.9</v>
          </cell>
          <cell r="K50">
            <v>0.38</v>
          </cell>
          <cell r="L50" t="str">
            <v>nr</v>
          </cell>
          <cell r="M50">
            <v>0.11</v>
          </cell>
          <cell r="N50" t="str">
            <v>nr</v>
          </cell>
        </row>
        <row r="51">
          <cell r="A51">
            <v>40396</v>
          </cell>
          <cell r="E51">
            <v>9</v>
          </cell>
          <cell r="F51" t="str">
            <v>nr</v>
          </cell>
          <cell r="G51">
            <v>0.95</v>
          </cell>
          <cell r="H51" t="str">
            <v>nr</v>
          </cell>
          <cell r="I51" t="str">
            <v>nr</v>
          </cell>
          <cell r="J51" t="str">
            <v>nr</v>
          </cell>
          <cell r="K51" t="str">
            <v>nr</v>
          </cell>
          <cell r="L51" t="str">
            <v>nr</v>
          </cell>
          <cell r="M51">
            <v>0.32</v>
          </cell>
          <cell r="N51" t="str">
            <v>nr</v>
          </cell>
        </row>
        <row r="52">
          <cell r="A52">
            <v>40431</v>
          </cell>
          <cell r="E52">
            <v>121</v>
          </cell>
          <cell r="F52" t="str">
            <v>nr</v>
          </cell>
          <cell r="G52" t="str">
            <v>nr</v>
          </cell>
          <cell r="H52" t="str">
            <v>nr</v>
          </cell>
          <cell r="I52">
            <v>1.64</v>
          </cell>
          <cell r="J52">
            <v>0.56000000000000005</v>
          </cell>
          <cell r="K52">
            <v>1.08</v>
          </cell>
          <cell r="L52" t="str">
            <v>nr</v>
          </cell>
          <cell r="M52">
            <v>0.05</v>
          </cell>
          <cell r="N52" t="str">
            <v>nr</v>
          </cell>
        </row>
        <row r="53">
          <cell r="A53">
            <v>40456</v>
          </cell>
          <cell r="E53">
            <v>58</v>
          </cell>
          <cell r="F53">
            <v>0.8</v>
          </cell>
          <cell r="G53">
            <v>0.4</v>
          </cell>
          <cell r="H53">
            <v>0.20200000000000001</v>
          </cell>
          <cell r="I53">
            <v>1.33</v>
          </cell>
          <cell r="J53">
            <v>1.01</v>
          </cell>
          <cell r="K53">
            <v>0.32</v>
          </cell>
          <cell r="L53" t="str">
            <v>nr</v>
          </cell>
          <cell r="M53">
            <v>6.96</v>
          </cell>
          <cell r="N53" t="str">
            <v>nr</v>
          </cell>
        </row>
        <row r="54">
          <cell r="A54">
            <v>40498</v>
          </cell>
          <cell r="E54">
            <v>16</v>
          </cell>
          <cell r="F54" t="str">
            <v>nr</v>
          </cell>
          <cell r="G54">
            <v>1.1299999999999999</v>
          </cell>
          <cell r="H54">
            <v>0.53</v>
          </cell>
          <cell r="I54">
            <v>0.21</v>
          </cell>
          <cell r="J54">
            <v>0.06</v>
          </cell>
          <cell r="K54">
            <v>0.15</v>
          </cell>
          <cell r="L54" t="str">
            <v>nr</v>
          </cell>
          <cell r="M54">
            <v>0.33</v>
          </cell>
          <cell r="N54" t="str">
            <v>nr</v>
          </cell>
        </row>
        <row r="55">
          <cell r="A55">
            <v>40529</v>
          </cell>
          <cell r="E55">
            <v>14</v>
          </cell>
          <cell r="F55">
            <v>0.8</v>
          </cell>
          <cell r="G55">
            <v>0.62</v>
          </cell>
          <cell r="H55">
            <v>3.7999999999999999E-2</v>
          </cell>
          <cell r="I55">
            <v>0.16</v>
          </cell>
          <cell r="J55" t="str">
            <v>nr</v>
          </cell>
          <cell r="K55">
            <v>0.16</v>
          </cell>
          <cell r="L55" t="str">
            <v>nr</v>
          </cell>
          <cell r="M55">
            <v>0.36</v>
          </cell>
          <cell r="N55" t="str">
            <v>nr</v>
          </cell>
        </row>
        <row r="56">
          <cell r="A56">
            <v>40553</v>
          </cell>
          <cell r="E56">
            <v>26</v>
          </cell>
          <cell r="F56" t="str">
            <v>nr</v>
          </cell>
          <cell r="G56">
            <v>0.85</v>
          </cell>
          <cell r="H56" t="str">
            <v>nr</v>
          </cell>
          <cell r="I56">
            <v>0.55000000000000004</v>
          </cell>
          <cell r="J56" t="str">
            <v>nr</v>
          </cell>
          <cell r="K56">
            <v>0.55000000000000004</v>
          </cell>
          <cell r="L56" t="str">
            <v>nr</v>
          </cell>
          <cell r="M56">
            <v>0.65</v>
          </cell>
          <cell r="N56" t="str">
            <v>nr</v>
          </cell>
        </row>
        <row r="57">
          <cell r="A57">
            <v>40574</v>
          </cell>
          <cell r="E57">
            <v>48</v>
          </cell>
          <cell r="F57">
            <v>0.6</v>
          </cell>
          <cell r="G57">
            <v>0.69</v>
          </cell>
          <cell r="H57">
            <v>6.8000000000000005E-2</v>
          </cell>
          <cell r="I57">
            <v>0.35</v>
          </cell>
          <cell r="J57">
            <v>7.0000000000000007E-2</v>
          </cell>
          <cell r="K57">
            <v>0.28000000000000003</v>
          </cell>
          <cell r="L57" t="str">
            <v>nr</v>
          </cell>
          <cell r="M57">
            <v>0.25</v>
          </cell>
          <cell r="N57" t="str">
            <v>nr</v>
          </cell>
        </row>
        <row r="58">
          <cell r="A58">
            <v>40606</v>
          </cell>
          <cell r="E58">
            <v>12</v>
          </cell>
          <cell r="F58">
            <v>0.9</v>
          </cell>
          <cell r="G58">
            <v>0.46</v>
          </cell>
          <cell r="H58">
            <v>0.02</v>
          </cell>
          <cell r="I58">
            <v>0.28999999999999998</v>
          </cell>
          <cell r="J58" t="str">
            <v>nr</v>
          </cell>
          <cell r="K58">
            <v>0.28999999999999998</v>
          </cell>
          <cell r="L58" t="str">
            <v>nr</v>
          </cell>
          <cell r="M58">
            <v>0.08</v>
          </cell>
          <cell r="N58" t="str">
            <v>nr</v>
          </cell>
        </row>
        <row r="59">
          <cell r="A59">
            <v>40641</v>
          </cell>
          <cell r="E59">
            <v>21</v>
          </cell>
          <cell r="F59" t="str">
            <v>nr</v>
          </cell>
          <cell r="G59">
            <v>0.95</v>
          </cell>
          <cell r="H59">
            <v>3.9E-2</v>
          </cell>
          <cell r="I59">
            <v>0.63</v>
          </cell>
          <cell r="J59" t="str">
            <v>nr</v>
          </cell>
          <cell r="K59">
            <v>0.63</v>
          </cell>
          <cell r="L59" t="str">
            <v>nr</v>
          </cell>
          <cell r="M59">
            <v>0.47</v>
          </cell>
          <cell r="N59" t="str">
            <v>nr</v>
          </cell>
        </row>
        <row r="60">
          <cell r="A60">
            <v>40674</v>
          </cell>
          <cell r="E60">
            <v>15</v>
          </cell>
          <cell r="F60" t="str">
            <v>nr</v>
          </cell>
          <cell r="G60">
            <v>0.65</v>
          </cell>
          <cell r="H60">
            <v>3.9E-2</v>
          </cell>
          <cell r="I60">
            <v>0.26</v>
          </cell>
          <cell r="J60" t="str">
            <v>nr</v>
          </cell>
          <cell r="K60">
            <v>0.26</v>
          </cell>
          <cell r="L60" t="str">
            <v>nr</v>
          </cell>
          <cell r="M60">
            <v>0.39</v>
          </cell>
          <cell r="N60" t="str">
            <v>nr</v>
          </cell>
        </row>
        <row r="61">
          <cell r="A61">
            <v>40709</v>
          </cell>
          <cell r="E61">
            <v>10</v>
          </cell>
          <cell r="F61" t="str">
            <v>nr</v>
          </cell>
          <cell r="G61">
            <v>1.27</v>
          </cell>
          <cell r="H61">
            <v>1.7999999999999999E-2</v>
          </cell>
          <cell r="I61">
            <v>0.23</v>
          </cell>
          <cell r="J61">
            <v>0.09</v>
          </cell>
          <cell r="K61">
            <v>0.14000000000000001</v>
          </cell>
          <cell r="L61" t="str">
            <v>nr</v>
          </cell>
          <cell r="M61">
            <v>0.25</v>
          </cell>
          <cell r="N61" t="str">
            <v>nr</v>
          </cell>
        </row>
        <row r="62">
          <cell r="A62">
            <v>40739</v>
          </cell>
          <cell r="E62">
            <v>12</v>
          </cell>
          <cell r="F62">
            <v>0.8</v>
          </cell>
          <cell r="G62">
            <v>0.92</v>
          </cell>
          <cell r="H62">
            <v>0.14899999999999999</v>
          </cell>
          <cell r="I62">
            <v>0.36</v>
          </cell>
          <cell r="J62" t="str">
            <v>nr</v>
          </cell>
          <cell r="K62">
            <v>0.36</v>
          </cell>
          <cell r="L62" t="str">
            <v>nr</v>
          </cell>
          <cell r="M62">
            <v>0.55000000000000004</v>
          </cell>
          <cell r="N62" t="str">
            <v>nr</v>
          </cell>
        </row>
        <row r="63">
          <cell r="A63">
            <v>40757</v>
          </cell>
          <cell r="E63">
            <v>9</v>
          </cell>
          <cell r="F63" t="str">
            <v>nr</v>
          </cell>
          <cell r="G63">
            <v>1.08</v>
          </cell>
          <cell r="H63">
            <v>6.9000000000000006E-2</v>
          </cell>
          <cell r="I63">
            <v>0.17</v>
          </cell>
          <cell r="J63" t="str">
            <v>nr</v>
          </cell>
          <cell r="K63">
            <v>0.17</v>
          </cell>
          <cell r="L63" t="str">
            <v>nr</v>
          </cell>
          <cell r="M63">
            <v>0.42</v>
          </cell>
          <cell r="N63" t="str">
            <v>nr</v>
          </cell>
        </row>
        <row r="64">
          <cell r="A64">
            <v>40788</v>
          </cell>
          <cell r="E64">
            <v>15</v>
          </cell>
          <cell r="F64" t="str">
            <v>nr</v>
          </cell>
          <cell r="G64">
            <v>0.6</v>
          </cell>
          <cell r="H64">
            <v>7.1999999999999995E-2</v>
          </cell>
          <cell r="I64">
            <v>0.35</v>
          </cell>
          <cell r="J64">
            <v>7.0000000000000007E-2</v>
          </cell>
          <cell r="K64">
            <v>0.28000000000000003</v>
          </cell>
          <cell r="L64" t="str">
            <v>nr</v>
          </cell>
          <cell r="M64">
            <v>0.76</v>
          </cell>
          <cell r="N64" t="str">
            <v>nr</v>
          </cell>
        </row>
        <row r="65">
          <cell r="A65">
            <v>40820</v>
          </cell>
          <cell r="E65">
            <v>11</v>
          </cell>
          <cell r="F65" t="str">
            <v>nr</v>
          </cell>
          <cell r="G65">
            <v>0.75</v>
          </cell>
          <cell r="H65">
            <v>0.47</v>
          </cell>
          <cell r="I65">
            <v>0.17</v>
          </cell>
          <cell r="J65">
            <v>0.06</v>
          </cell>
          <cell r="K65">
            <v>0.11</v>
          </cell>
          <cell r="L65" t="str">
            <v>nr</v>
          </cell>
          <cell r="M65">
            <v>0.42</v>
          </cell>
          <cell r="N65" t="str">
            <v>nr</v>
          </cell>
        </row>
        <row r="66">
          <cell r="A66">
            <v>40855</v>
          </cell>
          <cell r="E66">
            <v>6</v>
          </cell>
          <cell r="F66" t="str">
            <v>nr</v>
          </cell>
          <cell r="G66">
            <v>0.91</v>
          </cell>
          <cell r="H66">
            <v>5.7000000000000002E-2</v>
          </cell>
          <cell r="I66">
            <v>0.49</v>
          </cell>
          <cell r="J66" t="str">
            <v>nr</v>
          </cell>
          <cell r="K66">
            <v>0.49</v>
          </cell>
          <cell r="L66" t="str">
            <v>nr</v>
          </cell>
          <cell r="M66">
            <v>0.37</v>
          </cell>
          <cell r="N66" t="str">
            <v>nr</v>
          </cell>
        </row>
        <row r="67">
          <cell r="A67">
            <v>40879</v>
          </cell>
          <cell r="E67">
            <v>8</v>
          </cell>
          <cell r="F67" t="str">
            <v>nr</v>
          </cell>
          <cell r="G67">
            <v>0.82</v>
          </cell>
          <cell r="H67">
            <v>0.05</v>
          </cell>
          <cell r="I67">
            <v>0.44</v>
          </cell>
          <cell r="J67" t="str">
            <v>nr</v>
          </cell>
          <cell r="K67">
            <v>0.44</v>
          </cell>
          <cell r="L67" t="str">
            <v>nr</v>
          </cell>
          <cell r="M67">
            <v>0.53</v>
          </cell>
          <cell r="N67" t="str">
            <v>nr</v>
          </cell>
        </row>
        <row r="68">
          <cell r="A68">
            <v>40925</v>
          </cell>
          <cell r="E68">
            <v>15</v>
          </cell>
          <cell r="F68">
            <v>0.9</v>
          </cell>
          <cell r="G68" t="str">
            <v>nr</v>
          </cell>
          <cell r="H68">
            <v>7.1999999999999995E-2</v>
          </cell>
          <cell r="I68">
            <v>0.41</v>
          </cell>
          <cell r="J68" t="str">
            <v>nr</v>
          </cell>
          <cell r="K68">
            <v>0.41</v>
          </cell>
          <cell r="L68" t="str">
            <v>nr</v>
          </cell>
          <cell r="M68">
            <v>0.22</v>
          </cell>
          <cell r="N68" t="str">
            <v>nr</v>
          </cell>
        </row>
        <row r="69">
          <cell r="A69">
            <v>40945</v>
          </cell>
          <cell r="E69">
            <v>21</v>
          </cell>
          <cell r="F69" t="str">
            <v>nr</v>
          </cell>
          <cell r="G69">
            <v>0.7</v>
          </cell>
          <cell r="H69">
            <v>0.186</v>
          </cell>
          <cell r="I69">
            <v>0.56999999999999995</v>
          </cell>
          <cell r="J69">
            <v>0.06</v>
          </cell>
          <cell r="K69">
            <v>0.51</v>
          </cell>
          <cell r="L69" t="str">
            <v>nr</v>
          </cell>
          <cell r="M69">
            <v>0.16</v>
          </cell>
          <cell r="N69" t="str">
            <v>nr</v>
          </cell>
        </row>
        <row r="70">
          <cell r="A70">
            <v>40974</v>
          </cell>
          <cell r="E70">
            <v>76</v>
          </cell>
          <cell r="F70">
            <v>1.3</v>
          </cell>
          <cell r="G70">
            <v>0.32</v>
          </cell>
          <cell r="H70">
            <v>3.9E-2</v>
          </cell>
          <cell r="I70">
            <v>0.81</v>
          </cell>
          <cell r="J70">
            <v>0.06</v>
          </cell>
          <cell r="K70">
            <v>0.75</v>
          </cell>
          <cell r="L70" t="str">
            <v>nr</v>
          </cell>
          <cell r="M70">
            <v>1.36</v>
          </cell>
          <cell r="N70" t="str">
            <v>nr</v>
          </cell>
        </row>
        <row r="71">
          <cell r="A71">
            <v>41004</v>
          </cell>
          <cell r="E71">
            <v>9</v>
          </cell>
          <cell r="F71" t="str">
            <v>nr</v>
          </cell>
          <cell r="G71">
            <v>1.02</v>
          </cell>
          <cell r="H71">
            <v>3.7999999999999999E-2</v>
          </cell>
          <cell r="I71">
            <v>0.33</v>
          </cell>
          <cell r="J71" t="str">
            <v>nr</v>
          </cell>
          <cell r="K71">
            <v>0.33</v>
          </cell>
          <cell r="L71" t="str">
            <v>nr</v>
          </cell>
          <cell r="M71">
            <v>0.31</v>
          </cell>
          <cell r="N71" t="str">
            <v>nr</v>
          </cell>
        </row>
        <row r="72">
          <cell r="A72">
            <v>41037</v>
          </cell>
          <cell r="E72">
            <v>6</v>
          </cell>
          <cell r="F72" t="str">
            <v>nr</v>
          </cell>
          <cell r="G72">
            <v>1.2</v>
          </cell>
          <cell r="H72">
            <v>3.3000000000000002E-2</v>
          </cell>
          <cell r="I72">
            <v>0.47</v>
          </cell>
          <cell r="J72">
            <v>0.1</v>
          </cell>
          <cell r="K72">
            <v>0.37</v>
          </cell>
          <cell r="L72" t="str">
            <v>nr</v>
          </cell>
          <cell r="M72">
            <v>0.41</v>
          </cell>
          <cell r="N72" t="str">
            <v>nr</v>
          </cell>
        </row>
        <row r="73">
          <cell r="A73">
            <v>41071</v>
          </cell>
          <cell r="E73">
            <v>6</v>
          </cell>
          <cell r="F73">
            <v>0.6</v>
          </cell>
          <cell r="G73">
            <v>1.1100000000000001</v>
          </cell>
          <cell r="H73">
            <v>0.05</v>
          </cell>
          <cell r="I73">
            <v>0.4</v>
          </cell>
          <cell r="J73" t="str">
            <v>nr</v>
          </cell>
          <cell r="K73">
            <v>0.4</v>
          </cell>
          <cell r="L73" t="str">
            <v>nr</v>
          </cell>
          <cell r="M73">
            <v>0.28000000000000003</v>
          </cell>
          <cell r="N73" t="str">
            <v>nr</v>
          </cell>
        </row>
        <row r="74">
          <cell r="A74">
            <v>41099</v>
          </cell>
          <cell r="E74">
            <v>21</v>
          </cell>
          <cell r="F74" t="str">
            <v>nr</v>
          </cell>
          <cell r="G74">
            <v>0.47</v>
          </cell>
          <cell r="H74">
            <v>7.4999999999999997E-2</v>
          </cell>
          <cell r="I74">
            <v>0.11</v>
          </cell>
          <cell r="J74" t="str">
            <v>nr</v>
          </cell>
          <cell r="K74">
            <v>0.11</v>
          </cell>
          <cell r="L74" t="str">
            <v>nr</v>
          </cell>
          <cell r="M74">
            <v>0.3</v>
          </cell>
          <cell r="N74" t="str">
            <v>nr</v>
          </cell>
        </row>
        <row r="75">
          <cell r="A75">
            <v>41120</v>
          </cell>
          <cell r="E75">
            <v>16</v>
          </cell>
          <cell r="F75" t="str">
            <v>nr</v>
          </cell>
          <cell r="G75">
            <v>0.74</v>
          </cell>
          <cell r="H75">
            <v>0.156</v>
          </cell>
          <cell r="I75">
            <v>0.09</v>
          </cell>
          <cell r="J75" t="str">
            <v>nr</v>
          </cell>
          <cell r="K75">
            <v>0.09</v>
          </cell>
          <cell r="L75" t="str">
            <v>nr</v>
          </cell>
          <cell r="M75">
            <v>0.43</v>
          </cell>
          <cell r="N75" t="str">
            <v>nr</v>
          </cell>
        </row>
        <row r="76">
          <cell r="A76">
            <v>41159</v>
          </cell>
          <cell r="E76">
            <v>13</v>
          </cell>
          <cell r="F76" t="str">
            <v>nr</v>
          </cell>
          <cell r="G76">
            <v>0.6</v>
          </cell>
          <cell r="H76">
            <v>3.5999999999999997E-2</v>
          </cell>
          <cell r="I76">
            <v>0.12</v>
          </cell>
          <cell r="J76" t="str">
            <v>nr</v>
          </cell>
          <cell r="K76">
            <v>0.12</v>
          </cell>
          <cell r="L76" t="str">
            <v>nr</v>
          </cell>
          <cell r="M76">
            <v>0.56000000000000005</v>
          </cell>
          <cell r="N76" t="str">
            <v>nr</v>
          </cell>
        </row>
        <row r="77">
          <cell r="A77">
            <v>41187</v>
          </cell>
          <cell r="E77">
            <v>8</v>
          </cell>
          <cell r="F77">
            <v>1</v>
          </cell>
          <cell r="G77">
            <v>0.95</v>
          </cell>
          <cell r="H77">
            <v>8.4000000000000005E-2</v>
          </cell>
          <cell r="I77">
            <v>0.36</v>
          </cell>
          <cell r="J77" t="str">
            <v>nr</v>
          </cell>
          <cell r="K77">
            <v>0.36</v>
          </cell>
          <cell r="L77" t="str">
            <v>nr</v>
          </cell>
          <cell r="M77">
            <v>0.4</v>
          </cell>
          <cell r="N77" t="str">
            <v>nr</v>
          </cell>
        </row>
        <row r="78">
          <cell r="A78">
            <v>41229</v>
          </cell>
          <cell r="E78">
            <v>96</v>
          </cell>
          <cell r="F78" t="str">
            <v>nr</v>
          </cell>
          <cell r="G78" t="str">
            <v>nr</v>
          </cell>
          <cell r="H78" t="str">
            <v>nr</v>
          </cell>
          <cell r="I78">
            <v>1.5</v>
          </cell>
          <cell r="J78">
            <v>0.31</v>
          </cell>
          <cell r="K78">
            <v>1.19</v>
          </cell>
          <cell r="L78" t="str">
            <v>nr</v>
          </cell>
          <cell r="M78">
            <v>0.21</v>
          </cell>
          <cell r="N78" t="str">
            <v>nr</v>
          </cell>
        </row>
        <row r="79">
          <cell r="A79">
            <v>41250</v>
          </cell>
          <cell r="E79">
            <v>10</v>
          </cell>
          <cell r="F79">
            <v>0.5</v>
          </cell>
          <cell r="G79">
            <v>0.95</v>
          </cell>
          <cell r="H79">
            <v>0.12</v>
          </cell>
          <cell r="I79">
            <v>0.35</v>
          </cell>
          <cell r="J79" t="str">
            <v>nr</v>
          </cell>
          <cell r="K79">
            <v>0.35</v>
          </cell>
          <cell r="L79" t="str">
            <v>nr</v>
          </cell>
          <cell r="M79">
            <v>0.33</v>
          </cell>
          <cell r="N79" t="str">
            <v>nr</v>
          </cell>
        </row>
        <row r="80">
          <cell r="A80">
            <v>41278</v>
          </cell>
          <cell r="E80" t="str">
            <v>nr</v>
          </cell>
          <cell r="F80" t="str">
            <v>nr</v>
          </cell>
          <cell r="G80" t="str">
            <v>nr</v>
          </cell>
          <cell r="H80">
            <v>4.8000000000000001E-2</v>
          </cell>
          <cell r="I80" t="str">
            <v>nr</v>
          </cell>
          <cell r="J80" t="str">
            <v>nr</v>
          </cell>
          <cell r="K80" t="str">
            <v>nr</v>
          </cell>
          <cell r="L80" t="str">
            <v>nr</v>
          </cell>
          <cell r="M80">
            <v>0.06</v>
          </cell>
          <cell r="N80" t="str">
            <v>nr</v>
          </cell>
        </row>
        <row r="81">
          <cell r="A81">
            <v>41313</v>
          </cell>
          <cell r="E81">
            <v>22</v>
          </cell>
          <cell r="F81">
            <v>0.8</v>
          </cell>
          <cell r="G81">
            <v>0.41</v>
          </cell>
          <cell r="H81">
            <v>7.6999999999999999E-2</v>
          </cell>
          <cell r="I81">
            <v>1.47</v>
          </cell>
          <cell r="J81">
            <v>0.05</v>
          </cell>
          <cell r="K81">
            <v>1.42</v>
          </cell>
          <cell r="L81" t="str">
            <v>nr</v>
          </cell>
          <cell r="M81">
            <v>0.56999999999999995</v>
          </cell>
          <cell r="N81" t="str">
            <v>nr</v>
          </cell>
        </row>
        <row r="82">
          <cell r="A82">
            <v>41338</v>
          </cell>
          <cell r="E82">
            <v>7</v>
          </cell>
          <cell r="F82">
            <v>0.6</v>
          </cell>
          <cell r="G82">
            <v>0.36</v>
          </cell>
          <cell r="H82">
            <v>1.4E-2</v>
          </cell>
          <cell r="I82">
            <v>0.1</v>
          </cell>
          <cell r="J82" t="str">
            <v>nr</v>
          </cell>
          <cell r="K82">
            <v>0.1</v>
          </cell>
          <cell r="L82" t="str">
            <v>nr</v>
          </cell>
          <cell r="M82">
            <v>0.1</v>
          </cell>
          <cell r="N82" t="str">
            <v>nr</v>
          </cell>
        </row>
        <row r="83">
          <cell r="A83">
            <v>41372</v>
          </cell>
          <cell r="E83">
            <v>5</v>
          </cell>
          <cell r="F83" t="str">
            <v>nr</v>
          </cell>
          <cell r="G83">
            <v>0.3</v>
          </cell>
          <cell r="H83">
            <v>1.4E-2</v>
          </cell>
          <cell r="I83">
            <v>0.2</v>
          </cell>
          <cell r="J83" t="str">
            <v>nr</v>
          </cell>
          <cell r="K83">
            <v>0.2</v>
          </cell>
          <cell r="L83" t="str">
            <v>nr</v>
          </cell>
          <cell r="M83">
            <v>0.13</v>
          </cell>
          <cell r="N83" t="str">
            <v>nr</v>
          </cell>
        </row>
        <row r="84">
          <cell r="A84">
            <v>41402</v>
          </cell>
          <cell r="E84">
            <v>10</v>
          </cell>
          <cell r="F84" t="str">
            <v>nr</v>
          </cell>
          <cell r="G84">
            <v>1.0900000000000001</v>
          </cell>
          <cell r="H84">
            <v>2.5000000000000001E-2</v>
          </cell>
          <cell r="I84">
            <v>0.15</v>
          </cell>
          <cell r="J84" t="str">
            <v>nr</v>
          </cell>
          <cell r="K84">
            <v>0.15</v>
          </cell>
          <cell r="L84" t="str">
            <v>nr</v>
          </cell>
          <cell r="M84">
            <v>0.09</v>
          </cell>
          <cell r="N84" t="str">
            <v>nr</v>
          </cell>
        </row>
        <row r="85">
          <cell r="A85">
            <v>41428</v>
          </cell>
          <cell r="E85">
            <v>11</v>
          </cell>
          <cell r="F85">
            <v>0.6</v>
          </cell>
          <cell r="G85">
            <v>1.1399999999999999</v>
          </cell>
          <cell r="H85">
            <v>6.9000000000000006E-2</v>
          </cell>
          <cell r="I85">
            <v>0.18</v>
          </cell>
          <cell r="J85">
            <v>0.05</v>
          </cell>
          <cell r="K85">
            <v>0.13</v>
          </cell>
          <cell r="L85" t="str">
            <v>nr</v>
          </cell>
          <cell r="M85">
            <v>0.27</v>
          </cell>
          <cell r="N85" t="str">
            <v>nr</v>
          </cell>
        </row>
        <row r="86">
          <cell r="A86">
            <v>41457</v>
          </cell>
          <cell r="E86">
            <v>13</v>
          </cell>
          <cell r="F86">
            <v>0.9</v>
          </cell>
          <cell r="G86">
            <v>0.94</v>
          </cell>
          <cell r="H86">
            <v>5.7000000000000002E-2</v>
          </cell>
          <cell r="I86">
            <v>0.36</v>
          </cell>
          <cell r="J86" t="str">
            <v>nr</v>
          </cell>
          <cell r="K86">
            <v>0.36</v>
          </cell>
          <cell r="L86" t="str">
            <v>nr</v>
          </cell>
          <cell r="M86">
            <v>0.21</v>
          </cell>
          <cell r="N86" t="str">
            <v>nr</v>
          </cell>
        </row>
        <row r="87">
          <cell r="A87">
            <v>41491</v>
          </cell>
          <cell r="E87">
            <v>122</v>
          </cell>
          <cell r="F87" t="str">
            <v>nr</v>
          </cell>
          <cell r="G87">
            <v>0.56000000000000005</v>
          </cell>
          <cell r="H87">
            <v>0.10199999999999999</v>
          </cell>
          <cell r="I87">
            <v>0.52</v>
          </cell>
          <cell r="J87">
            <v>0.11</v>
          </cell>
          <cell r="K87">
            <v>0.41</v>
          </cell>
          <cell r="L87" t="str">
            <v>nr</v>
          </cell>
          <cell r="M87">
            <v>2.19</v>
          </cell>
          <cell r="N87" t="str">
            <v>nr</v>
          </cell>
        </row>
        <row r="88">
          <cell r="A88">
            <v>41526</v>
          </cell>
          <cell r="E88">
            <v>5</v>
          </cell>
          <cell r="F88" t="str">
            <v>nr</v>
          </cell>
          <cell r="G88">
            <v>1.1100000000000001</v>
          </cell>
          <cell r="H88">
            <v>3.4000000000000002E-2</v>
          </cell>
          <cell r="I88">
            <v>0.36</v>
          </cell>
          <cell r="J88" t="str">
            <v>nr</v>
          </cell>
          <cell r="K88">
            <v>0.36</v>
          </cell>
          <cell r="L88" t="str">
            <v>nr</v>
          </cell>
          <cell r="M88">
            <v>0.28000000000000003</v>
          </cell>
          <cell r="N88" t="str">
            <v>nr</v>
          </cell>
        </row>
        <row r="89">
          <cell r="A89">
            <v>41551</v>
          </cell>
          <cell r="E89">
            <v>10</v>
          </cell>
          <cell r="F89">
            <v>1.2</v>
          </cell>
          <cell r="G89">
            <v>1.29</v>
          </cell>
          <cell r="H89">
            <v>8.1000000000000003E-2</v>
          </cell>
          <cell r="I89">
            <v>0.3</v>
          </cell>
          <cell r="J89" t="str">
            <v>nr</v>
          </cell>
          <cell r="K89">
            <v>0.3</v>
          </cell>
          <cell r="L89" t="str">
            <v>nr</v>
          </cell>
          <cell r="M89">
            <v>0.26</v>
          </cell>
          <cell r="N89" t="str">
            <v>nr</v>
          </cell>
        </row>
        <row r="90">
          <cell r="A90">
            <v>41591</v>
          </cell>
          <cell r="E90">
            <v>10</v>
          </cell>
          <cell r="F90">
            <v>0.7</v>
          </cell>
          <cell r="G90">
            <v>1.34</v>
          </cell>
          <cell r="H90">
            <v>7.3999999999999996E-2</v>
          </cell>
          <cell r="I90">
            <v>0.41</v>
          </cell>
          <cell r="J90" t="str">
            <v>nr</v>
          </cell>
          <cell r="K90">
            <v>0.41</v>
          </cell>
          <cell r="L90" t="str">
            <v>nr</v>
          </cell>
          <cell r="M90">
            <v>0.26</v>
          </cell>
          <cell r="N90" t="str">
            <v>nr</v>
          </cell>
        </row>
        <row r="91">
          <cell r="A91">
            <v>41614</v>
          </cell>
          <cell r="E91">
            <v>133</v>
          </cell>
          <cell r="F91" t="str">
            <v>nr</v>
          </cell>
          <cell r="G91">
            <v>0.54</v>
          </cell>
          <cell r="H91">
            <v>5.8999999999999997E-2</v>
          </cell>
          <cell r="I91">
            <v>1.56</v>
          </cell>
          <cell r="J91">
            <v>0.34</v>
          </cell>
          <cell r="K91">
            <v>1.22</v>
          </cell>
          <cell r="L91" t="str">
            <v>nr</v>
          </cell>
          <cell r="M91">
            <v>0.23</v>
          </cell>
          <cell r="N91" t="str">
            <v>nr</v>
          </cell>
        </row>
        <row r="92">
          <cell r="A92">
            <v>41653</v>
          </cell>
          <cell r="E92">
            <v>8</v>
          </cell>
          <cell r="F92">
            <v>1.8</v>
          </cell>
          <cell r="G92">
            <v>0.77</v>
          </cell>
          <cell r="H92">
            <v>4.8000000000000001E-2</v>
          </cell>
          <cell r="I92" t="str">
            <v>nr</v>
          </cell>
          <cell r="J92" t="str">
            <v>nr</v>
          </cell>
          <cell r="K92" t="str">
            <v>nr</v>
          </cell>
          <cell r="L92" t="str">
            <v>nr</v>
          </cell>
          <cell r="M92">
            <v>0.38</v>
          </cell>
          <cell r="N92" t="str">
            <v>nr</v>
          </cell>
        </row>
        <row r="93">
          <cell r="A93">
            <v>41674</v>
          </cell>
          <cell r="E93">
            <v>23</v>
          </cell>
          <cell r="F93">
            <v>0.9</v>
          </cell>
          <cell r="G93">
            <v>0.72</v>
          </cell>
          <cell r="H93">
            <v>3.5000000000000003E-2</v>
          </cell>
          <cell r="I93">
            <v>0.18</v>
          </cell>
          <cell r="J93" t="str">
            <v>nr</v>
          </cell>
          <cell r="K93">
            <v>0.18</v>
          </cell>
          <cell r="L93" t="str">
            <v>nr</v>
          </cell>
          <cell r="M93">
            <v>0.46</v>
          </cell>
          <cell r="N93" t="str">
            <v>nr</v>
          </cell>
        </row>
        <row r="94">
          <cell r="A94">
            <v>41704</v>
          </cell>
          <cell r="E94">
            <v>81</v>
          </cell>
          <cell r="F94">
            <v>0.7</v>
          </cell>
          <cell r="G94">
            <v>1.23</v>
          </cell>
          <cell r="H94">
            <v>5.8999999999999997E-2</v>
          </cell>
          <cell r="I94">
            <v>0.41</v>
          </cell>
          <cell r="J94">
            <v>0.09</v>
          </cell>
          <cell r="K94">
            <v>0.32</v>
          </cell>
          <cell r="L94" t="str">
            <v>nr</v>
          </cell>
          <cell r="M94">
            <v>0.32</v>
          </cell>
          <cell r="N94" t="str">
            <v>nr</v>
          </cell>
        </row>
        <row r="95">
          <cell r="A95">
            <v>41739</v>
          </cell>
          <cell r="E95">
            <v>28</v>
          </cell>
          <cell r="F95">
            <v>7.0000000000000007E-2</v>
          </cell>
          <cell r="G95">
            <v>0.12</v>
          </cell>
          <cell r="H95">
            <v>0.192</v>
          </cell>
          <cell r="I95">
            <v>1.46</v>
          </cell>
          <cell r="J95">
            <v>0.2</v>
          </cell>
          <cell r="K95">
            <v>1.26</v>
          </cell>
          <cell r="L95" t="str">
            <v>nr</v>
          </cell>
          <cell r="M95">
            <v>0.56000000000000005</v>
          </cell>
          <cell r="N95" t="str">
            <v>nr</v>
          </cell>
        </row>
        <row r="96">
          <cell r="A96">
            <v>41768</v>
          </cell>
          <cell r="E96">
            <v>15</v>
          </cell>
          <cell r="F96">
            <v>1.6</v>
          </cell>
          <cell r="G96">
            <v>1.1499999999999999</v>
          </cell>
          <cell r="H96">
            <v>3.9E-2</v>
          </cell>
          <cell r="I96">
            <v>0.21</v>
          </cell>
          <cell r="J96" t="str">
            <v>nr</v>
          </cell>
          <cell r="K96">
            <v>0.21</v>
          </cell>
          <cell r="L96" t="str">
            <v>nr</v>
          </cell>
          <cell r="M96">
            <v>0.57999999999999996</v>
          </cell>
          <cell r="N96" t="str">
            <v>nr</v>
          </cell>
        </row>
        <row r="97">
          <cell r="A97">
            <v>41794</v>
          </cell>
          <cell r="E97">
            <v>12</v>
          </cell>
          <cell r="F97" t="str">
            <v>nr</v>
          </cell>
          <cell r="G97">
            <v>0.45</v>
          </cell>
          <cell r="H97">
            <v>3.1E-2</v>
          </cell>
          <cell r="I97">
            <v>0.28999999999999998</v>
          </cell>
          <cell r="J97" t="str">
            <v>nr</v>
          </cell>
          <cell r="K97">
            <v>0.28999999999999998</v>
          </cell>
          <cell r="L97" t="str">
            <v>nr</v>
          </cell>
          <cell r="M97">
            <v>0.48</v>
          </cell>
          <cell r="N97" t="str">
            <v>nr</v>
          </cell>
        </row>
        <row r="98">
          <cell r="A98">
            <v>41831</v>
          </cell>
          <cell r="E98">
            <v>37</v>
          </cell>
          <cell r="F98" t="str">
            <v>nr</v>
          </cell>
          <cell r="G98">
            <v>0.41</v>
          </cell>
          <cell r="H98">
            <v>3.4000000000000002E-2</v>
          </cell>
          <cell r="I98">
            <v>0.31</v>
          </cell>
          <cell r="J98">
            <v>0.08</v>
          </cell>
          <cell r="K98">
            <v>0.23</v>
          </cell>
          <cell r="L98" t="str">
            <v>nr</v>
          </cell>
          <cell r="M98">
            <v>0.54</v>
          </cell>
          <cell r="N98" t="str">
            <v>nr</v>
          </cell>
        </row>
        <row r="99">
          <cell r="A99">
            <v>41857</v>
          </cell>
          <cell r="E99">
            <v>11</v>
          </cell>
          <cell r="F99" t="str">
            <v>nr</v>
          </cell>
          <cell r="G99">
            <v>0.81</v>
          </cell>
          <cell r="H99">
            <v>3.6999999999999998E-2</v>
          </cell>
          <cell r="I99">
            <v>0.23</v>
          </cell>
          <cell r="J99" t="str">
            <v>nr</v>
          </cell>
          <cell r="K99">
            <v>0.23</v>
          </cell>
          <cell r="L99" t="str">
            <v>nr</v>
          </cell>
          <cell r="M99">
            <v>0.26</v>
          </cell>
          <cell r="N99" t="str">
            <v>nr</v>
          </cell>
        </row>
        <row r="100">
          <cell r="A100">
            <v>41885</v>
          </cell>
          <cell r="E100">
            <v>14</v>
          </cell>
          <cell r="F100" t="str">
            <v>nr</v>
          </cell>
          <cell r="G100">
            <v>0.76</v>
          </cell>
          <cell r="H100">
            <v>0.124</v>
          </cell>
          <cell r="I100">
            <v>0.22</v>
          </cell>
          <cell r="J100" t="str">
            <v>nr</v>
          </cell>
          <cell r="K100">
            <v>0.22</v>
          </cell>
          <cell r="L100" t="str">
            <v>nr</v>
          </cell>
          <cell r="M100">
            <v>0.4</v>
          </cell>
          <cell r="N100" t="str">
            <v>nr</v>
          </cell>
        </row>
        <row r="101">
          <cell r="A101">
            <v>41921</v>
          </cell>
          <cell r="E101">
            <v>12</v>
          </cell>
          <cell r="F101" t="str">
            <v>nr</v>
          </cell>
          <cell r="G101">
            <v>0.81</v>
          </cell>
          <cell r="H101">
            <v>8.4000000000000005E-2</v>
          </cell>
          <cell r="I101" t="str">
            <v>nr</v>
          </cell>
          <cell r="J101" t="str">
            <v>nr</v>
          </cell>
          <cell r="K101" t="str">
            <v>nr</v>
          </cell>
          <cell r="L101" t="str">
            <v>nr</v>
          </cell>
          <cell r="M101">
            <v>0.35</v>
          </cell>
          <cell r="N101" t="str">
            <v>nr</v>
          </cell>
        </row>
        <row r="102">
          <cell r="A102">
            <v>41947</v>
          </cell>
          <cell r="E102">
            <v>15</v>
          </cell>
          <cell r="F102">
            <v>2</v>
          </cell>
          <cell r="G102">
            <v>0.88</v>
          </cell>
          <cell r="H102">
            <v>8.8999999999999996E-2</v>
          </cell>
          <cell r="I102">
            <v>0.13</v>
          </cell>
          <cell r="J102" t="str">
            <v>nr</v>
          </cell>
          <cell r="K102">
            <v>0.13</v>
          </cell>
          <cell r="L102" t="str">
            <v>nr</v>
          </cell>
          <cell r="M102">
            <v>0.46</v>
          </cell>
          <cell r="N102" t="str">
            <v>nr</v>
          </cell>
        </row>
        <row r="103">
          <cell r="A103">
            <v>41975</v>
          </cell>
          <cell r="E103">
            <v>7</v>
          </cell>
          <cell r="F103">
            <v>0.6</v>
          </cell>
          <cell r="G103">
            <v>1.31</v>
          </cell>
          <cell r="H103">
            <v>4.9000000000000002E-2</v>
          </cell>
          <cell r="I103">
            <v>0.15</v>
          </cell>
          <cell r="J103" t="str">
            <v>nr</v>
          </cell>
          <cell r="K103">
            <v>0.15</v>
          </cell>
          <cell r="L103" t="str">
            <v>nr</v>
          </cell>
          <cell r="M103">
            <v>0.13</v>
          </cell>
          <cell r="N103" t="str">
            <v>nr</v>
          </cell>
        </row>
        <row r="104">
          <cell r="A104">
            <v>42006</v>
          </cell>
          <cell r="E104">
            <v>8</v>
          </cell>
          <cell r="F104" t="str">
            <v>nr</v>
          </cell>
          <cell r="G104">
            <v>0.48</v>
          </cell>
          <cell r="H104">
            <v>1.4999999999999999E-2</v>
          </cell>
          <cell r="I104">
            <v>0.36</v>
          </cell>
          <cell r="J104">
            <v>0.09</v>
          </cell>
          <cell r="K104">
            <v>0.27</v>
          </cell>
          <cell r="L104" t="str">
            <v>nr</v>
          </cell>
          <cell r="M104">
            <v>7.0000000000000007E-2</v>
          </cell>
          <cell r="N104" t="str">
            <v>nr</v>
          </cell>
        </row>
        <row r="105">
          <cell r="A105">
            <v>42044</v>
          </cell>
          <cell r="E105">
            <v>18</v>
          </cell>
          <cell r="F105">
            <v>0.7</v>
          </cell>
          <cell r="G105">
            <v>0.51</v>
          </cell>
          <cell r="H105">
            <v>0.09</v>
          </cell>
          <cell r="I105">
            <v>0.36</v>
          </cell>
          <cell r="J105" t="str">
            <v>nr</v>
          </cell>
          <cell r="K105">
            <v>0.36</v>
          </cell>
          <cell r="L105" t="str">
            <v>nr</v>
          </cell>
          <cell r="M105">
            <v>0.56000000000000005</v>
          </cell>
          <cell r="N105" t="str">
            <v>nr</v>
          </cell>
        </row>
        <row r="106">
          <cell r="A106">
            <v>42075</v>
          </cell>
          <cell r="E106">
            <v>67</v>
          </cell>
          <cell r="F106">
            <v>0.7</v>
          </cell>
          <cell r="G106">
            <v>0.1</v>
          </cell>
          <cell r="H106">
            <v>0.48</v>
          </cell>
          <cell r="I106">
            <v>1.08</v>
          </cell>
          <cell r="J106">
            <v>7.0000000000000007E-2</v>
          </cell>
          <cell r="K106">
            <v>1.01</v>
          </cell>
          <cell r="L106" t="str">
            <v>nr</v>
          </cell>
          <cell r="M106">
            <v>1.59</v>
          </cell>
          <cell r="N106" t="str">
            <v>nr</v>
          </cell>
        </row>
        <row r="107">
          <cell r="A107">
            <v>42097</v>
          </cell>
          <cell r="E107">
            <v>5</v>
          </cell>
          <cell r="F107">
            <v>0.8</v>
          </cell>
          <cell r="G107">
            <v>0.75</v>
          </cell>
          <cell r="H107">
            <v>5.5E-2</v>
          </cell>
          <cell r="I107">
            <v>0.33</v>
          </cell>
          <cell r="J107">
            <v>0.05</v>
          </cell>
          <cell r="K107">
            <v>0.28000000000000003</v>
          </cell>
          <cell r="L107" t="str">
            <v>nr</v>
          </cell>
          <cell r="M107">
            <v>0.22</v>
          </cell>
          <cell r="N107" t="str">
            <v>nr</v>
          </cell>
        </row>
        <row r="108">
          <cell r="A108">
            <v>42128</v>
          </cell>
          <cell r="E108">
            <v>30</v>
          </cell>
          <cell r="F108">
            <v>0.7</v>
          </cell>
          <cell r="G108">
            <v>0.49</v>
          </cell>
          <cell r="H108">
            <v>4.7E-2</v>
          </cell>
          <cell r="I108">
            <v>0.52</v>
          </cell>
          <cell r="J108">
            <v>0.13</v>
          </cell>
          <cell r="K108">
            <v>0.49</v>
          </cell>
          <cell r="L108" t="str">
            <v>nr</v>
          </cell>
          <cell r="M108">
            <v>0.91</v>
          </cell>
          <cell r="N108" t="str">
            <v>nr</v>
          </cell>
        </row>
        <row r="109">
          <cell r="A109">
            <v>42164</v>
          </cell>
          <cell r="E109">
            <v>4</v>
          </cell>
          <cell r="F109" t="str">
            <v>nr</v>
          </cell>
          <cell r="G109">
            <v>0.89</v>
          </cell>
          <cell r="H109">
            <v>3.5999999999999997E-2</v>
          </cell>
          <cell r="I109">
            <v>0.21</v>
          </cell>
          <cell r="J109" t="str">
            <v>nr</v>
          </cell>
          <cell r="K109">
            <v>0.21</v>
          </cell>
          <cell r="L109" t="str">
            <v>nr</v>
          </cell>
          <cell r="M109">
            <v>0.34</v>
          </cell>
          <cell r="N109" t="str">
            <v>nr</v>
          </cell>
        </row>
        <row r="110">
          <cell r="A110">
            <v>42191</v>
          </cell>
          <cell r="E110">
            <v>6</v>
          </cell>
          <cell r="F110">
            <v>0.6</v>
          </cell>
          <cell r="G110">
            <v>0.84</v>
          </cell>
          <cell r="H110">
            <v>7.3999999999999996E-2</v>
          </cell>
          <cell r="I110">
            <v>0.26</v>
          </cell>
          <cell r="J110" t="str">
            <v>nr</v>
          </cell>
          <cell r="K110">
            <v>0.26</v>
          </cell>
          <cell r="L110" t="str">
            <v>nr</v>
          </cell>
          <cell r="M110">
            <v>0.31</v>
          </cell>
          <cell r="N110" t="str">
            <v>nr</v>
          </cell>
        </row>
        <row r="111">
          <cell r="A111">
            <v>42221</v>
          </cell>
          <cell r="E111">
            <v>17</v>
          </cell>
          <cell r="F111">
            <v>0.7</v>
          </cell>
          <cell r="G111">
            <v>0.95</v>
          </cell>
          <cell r="H111">
            <v>0.13400000000000001</v>
          </cell>
          <cell r="I111">
            <v>0.21</v>
          </cell>
          <cell r="J111" t="str">
            <v>nr</v>
          </cell>
          <cell r="K111">
            <v>0.21</v>
          </cell>
          <cell r="L111" t="str">
            <v>nr</v>
          </cell>
          <cell r="M111">
            <v>0.34</v>
          </cell>
          <cell r="N111" t="str">
            <v>nr</v>
          </cell>
        </row>
        <row r="112">
          <cell r="A112">
            <v>42257</v>
          </cell>
          <cell r="E112">
            <v>19</v>
          </cell>
          <cell r="F112">
            <v>2.9</v>
          </cell>
          <cell r="G112">
            <v>0.43</v>
          </cell>
          <cell r="H112">
            <v>0.14599999999999999</v>
          </cell>
          <cell r="I112">
            <v>0.31</v>
          </cell>
          <cell r="J112">
            <v>7.0000000000000007E-2</v>
          </cell>
          <cell r="K112">
            <v>0.24</v>
          </cell>
          <cell r="L112" t="str">
            <v>nr</v>
          </cell>
          <cell r="M112">
            <v>0.56999999999999995</v>
          </cell>
          <cell r="N112" t="str">
            <v>nr</v>
          </cell>
        </row>
        <row r="113">
          <cell r="A113">
            <v>42284</v>
          </cell>
          <cell r="E113">
            <v>13</v>
          </cell>
          <cell r="F113">
            <v>1.1000000000000001</v>
          </cell>
          <cell r="G113">
            <v>0.66</v>
          </cell>
          <cell r="H113">
            <v>0.27</v>
          </cell>
          <cell r="I113">
            <v>0.47</v>
          </cell>
          <cell r="J113">
            <v>0.16</v>
          </cell>
          <cell r="K113">
            <v>0.31</v>
          </cell>
          <cell r="L113" t="str">
            <v>nr</v>
          </cell>
          <cell r="M113">
            <v>0.44</v>
          </cell>
          <cell r="N113" t="str">
            <v>nr</v>
          </cell>
        </row>
        <row r="114">
          <cell r="A114">
            <v>42312</v>
          </cell>
          <cell r="E114">
            <v>15</v>
          </cell>
          <cell r="F114" t="str">
            <v>nr</v>
          </cell>
          <cell r="G114">
            <v>0.61</v>
          </cell>
          <cell r="H114">
            <v>4.7E-2</v>
          </cell>
          <cell r="I114">
            <v>0.21</v>
          </cell>
          <cell r="J114">
            <v>0.06</v>
          </cell>
          <cell r="K114">
            <v>0.15</v>
          </cell>
          <cell r="L114" t="str">
            <v>nr</v>
          </cell>
          <cell r="M114">
            <v>0.35</v>
          </cell>
          <cell r="N114" t="str">
            <v>nr</v>
          </cell>
        </row>
        <row r="115">
          <cell r="A115">
            <v>42342</v>
          </cell>
          <cell r="E115">
            <v>35</v>
          </cell>
          <cell r="F115">
            <v>0.8</v>
          </cell>
          <cell r="G115">
            <v>0.37</v>
          </cell>
          <cell r="H115">
            <v>6.3E-2</v>
          </cell>
          <cell r="I115">
            <v>0.89</v>
          </cell>
          <cell r="J115">
            <v>7.0000000000000007E-2</v>
          </cell>
          <cell r="K115">
            <v>0.82</v>
          </cell>
          <cell r="L115" t="str">
            <v>nr</v>
          </cell>
          <cell r="M115">
            <v>1.08</v>
          </cell>
          <cell r="N115" t="str">
            <v>nr</v>
          </cell>
        </row>
        <row r="116">
          <cell r="A116">
            <v>42382</v>
          </cell>
          <cell r="E116">
            <v>9</v>
          </cell>
          <cell r="F116">
            <v>1.1000000000000001</v>
          </cell>
          <cell r="G116">
            <v>0.71</v>
          </cell>
          <cell r="H116">
            <v>3.1E-2</v>
          </cell>
          <cell r="I116">
            <v>0.22</v>
          </cell>
          <cell r="J116">
            <v>0.08</v>
          </cell>
          <cell r="K116">
            <v>0.14000000000000001</v>
          </cell>
          <cell r="L116" t="str">
            <v>nr</v>
          </cell>
          <cell r="M116">
            <v>0.28000000000000003</v>
          </cell>
          <cell r="N116" t="str">
            <v>nr</v>
          </cell>
        </row>
        <row r="117">
          <cell r="A117">
            <v>42402</v>
          </cell>
          <cell r="E117">
            <v>43</v>
          </cell>
          <cell r="F117">
            <v>0.7</v>
          </cell>
          <cell r="G117">
            <v>0.23</v>
          </cell>
          <cell r="H117">
            <v>4.9000000000000002E-2</v>
          </cell>
          <cell r="I117">
            <v>0.6100000000000001</v>
          </cell>
          <cell r="J117">
            <v>0.05</v>
          </cell>
          <cell r="K117">
            <v>0.56000000000000005</v>
          </cell>
          <cell r="L117" t="str">
            <v>nr</v>
          </cell>
          <cell r="M117">
            <v>1.95</v>
          </cell>
          <cell r="N117" t="str">
            <v>nr</v>
          </cell>
        </row>
        <row r="118">
          <cell r="A118">
            <v>42440</v>
          </cell>
          <cell r="E118">
            <v>21</v>
          </cell>
          <cell r="F118">
            <v>0.8</v>
          </cell>
          <cell r="G118">
            <v>0.47</v>
          </cell>
          <cell r="H118">
            <v>0.41899999999999998</v>
          </cell>
          <cell r="I118">
            <v>0.53</v>
          </cell>
          <cell r="J118" t="str">
            <v>nr</v>
          </cell>
          <cell r="K118">
            <v>0.53</v>
          </cell>
          <cell r="L118" t="str">
            <v>nr</v>
          </cell>
          <cell r="M118">
            <v>1.1000000000000001</v>
          </cell>
          <cell r="N118" t="str">
            <v>nr</v>
          </cell>
        </row>
        <row r="119">
          <cell r="A119">
            <v>42466</v>
          </cell>
          <cell r="E119">
            <v>9</v>
          </cell>
          <cell r="F119">
            <v>0.9</v>
          </cell>
          <cell r="G119">
            <v>0.37</v>
          </cell>
          <cell r="H119">
            <v>3.3000000000000002E-2</v>
          </cell>
          <cell r="I119">
            <v>0.45</v>
          </cell>
          <cell r="J119" t="str">
            <v>nr</v>
          </cell>
          <cell r="K119">
            <v>0.45</v>
          </cell>
          <cell r="L119" t="str">
            <v>nr</v>
          </cell>
          <cell r="M119">
            <v>0.22</v>
          </cell>
          <cell r="N119" t="str">
            <v>nr</v>
          </cell>
        </row>
        <row r="120">
          <cell r="A120">
            <v>42502</v>
          </cell>
          <cell r="E120">
            <v>10</v>
          </cell>
          <cell r="F120">
            <v>0.7</v>
          </cell>
          <cell r="G120">
            <v>0.28000000000000003</v>
          </cell>
          <cell r="H120">
            <v>3.2000000000000001E-2</v>
          </cell>
          <cell r="I120">
            <v>0.32</v>
          </cell>
          <cell r="J120" t="str">
            <v>nr</v>
          </cell>
          <cell r="K120">
            <v>0.32</v>
          </cell>
          <cell r="L120" t="str">
            <v>nr</v>
          </cell>
          <cell r="M120">
            <v>0.37</v>
          </cell>
          <cell r="N120" t="str">
            <v>nr</v>
          </cell>
        </row>
        <row r="121">
          <cell r="A121">
            <v>42530</v>
          </cell>
          <cell r="E121">
            <v>6</v>
          </cell>
          <cell r="F121" t="str">
            <v>nr</v>
          </cell>
          <cell r="G121">
            <v>0.66</v>
          </cell>
          <cell r="H121">
            <v>8.3000000000000004E-2</v>
          </cell>
          <cell r="I121">
            <v>0.25</v>
          </cell>
          <cell r="J121" t="str">
            <v>nr</v>
          </cell>
          <cell r="K121">
            <v>0.25</v>
          </cell>
          <cell r="L121" t="str">
            <v>nr</v>
          </cell>
          <cell r="M121">
            <v>0.18</v>
          </cell>
          <cell r="N121" t="str">
            <v>nr</v>
          </cell>
        </row>
        <row r="122">
          <cell r="A122">
            <v>42566</v>
          </cell>
          <cell r="E122">
            <v>10</v>
          </cell>
          <cell r="F122" t="str">
            <v>nr</v>
          </cell>
          <cell r="G122">
            <v>0.57999999999999996</v>
          </cell>
          <cell r="H122">
            <v>0.16300000000000001</v>
          </cell>
          <cell r="I122">
            <v>0.4</v>
          </cell>
          <cell r="J122" t="str">
            <v>nr</v>
          </cell>
          <cell r="K122">
            <v>0.4</v>
          </cell>
          <cell r="L122" t="str">
            <v>nr</v>
          </cell>
          <cell r="M122">
            <v>0.38</v>
          </cell>
          <cell r="N122" t="str">
            <v>nr</v>
          </cell>
        </row>
        <row r="123">
          <cell r="A123">
            <v>42587</v>
          </cell>
          <cell r="E123">
            <v>15</v>
          </cell>
          <cell r="F123" t="str">
            <v>nr</v>
          </cell>
          <cell r="G123">
            <v>0.45</v>
          </cell>
          <cell r="H123">
            <v>7.9000000000000001E-2</v>
          </cell>
          <cell r="I123">
            <v>0.67</v>
          </cell>
          <cell r="J123">
            <v>0.05</v>
          </cell>
          <cell r="K123">
            <v>0.62</v>
          </cell>
          <cell r="L123" t="str">
            <v>nr</v>
          </cell>
          <cell r="M123">
            <v>0.54</v>
          </cell>
          <cell r="N123" t="str">
            <v>nr</v>
          </cell>
        </row>
        <row r="124">
          <cell r="A124">
            <v>42625</v>
          </cell>
          <cell r="E124">
            <v>8</v>
          </cell>
          <cell r="F124" t="str">
            <v>nr</v>
          </cell>
          <cell r="G124">
            <v>0.45</v>
          </cell>
          <cell r="H124">
            <v>4.8000000000000001E-2</v>
          </cell>
          <cell r="I124">
            <v>0.37</v>
          </cell>
          <cell r="J124">
            <v>0.05</v>
          </cell>
          <cell r="K124">
            <v>0.32</v>
          </cell>
          <cell r="L124" t="str">
            <v>nr</v>
          </cell>
          <cell r="M124">
            <v>0.22</v>
          </cell>
          <cell r="N124" t="str">
            <v>nr</v>
          </cell>
        </row>
        <row r="125">
          <cell r="A125">
            <v>42649</v>
          </cell>
          <cell r="E125">
            <v>12</v>
          </cell>
          <cell r="F125">
            <v>0.8</v>
          </cell>
          <cell r="G125">
            <v>0.67</v>
          </cell>
          <cell r="H125">
            <v>7.9000000000000001E-2</v>
          </cell>
          <cell r="I125">
            <v>0.56999999999999995</v>
          </cell>
          <cell r="J125">
            <v>0.09</v>
          </cell>
          <cell r="K125">
            <v>0.48</v>
          </cell>
          <cell r="L125" t="str">
            <v>nr</v>
          </cell>
          <cell r="M125">
            <v>0.68</v>
          </cell>
          <cell r="N125" t="str">
            <v>nr</v>
          </cell>
        </row>
        <row r="126">
          <cell r="A126">
            <v>42681</v>
          </cell>
          <cell r="E126">
            <v>7</v>
          </cell>
          <cell r="F126" t="str">
            <v>nr</v>
          </cell>
          <cell r="G126">
            <v>0.67</v>
          </cell>
          <cell r="H126">
            <v>6.4000000000000001E-2</v>
          </cell>
          <cell r="I126">
            <v>0.36</v>
          </cell>
          <cell r="J126">
            <v>7.0000000000000007E-2</v>
          </cell>
          <cell r="K126">
            <v>0.28999999999999998</v>
          </cell>
          <cell r="L126" t="str">
            <v>nr</v>
          </cell>
          <cell r="M126">
            <v>0.25</v>
          </cell>
          <cell r="N126" t="str">
            <v>nr</v>
          </cell>
        </row>
        <row r="127">
          <cell r="A127">
            <v>42711</v>
          </cell>
          <cell r="E127">
            <v>24</v>
          </cell>
          <cell r="F127">
            <v>0.8</v>
          </cell>
          <cell r="G127">
            <v>0.28000000000000003</v>
          </cell>
          <cell r="H127">
            <v>3.2000000000000001E-2</v>
          </cell>
          <cell r="I127">
            <v>0.55999999999999994</v>
          </cell>
          <cell r="J127">
            <v>0.08</v>
          </cell>
          <cell r="K127">
            <v>0.48</v>
          </cell>
          <cell r="L127" t="str">
            <v>nr</v>
          </cell>
          <cell r="M127">
            <v>0.34</v>
          </cell>
          <cell r="N127" t="str">
            <v>nr</v>
          </cell>
        </row>
        <row r="128">
          <cell r="A128">
            <v>42740</v>
          </cell>
          <cell r="E128">
            <v>9</v>
          </cell>
          <cell r="F128" t="str">
            <v>nr</v>
          </cell>
          <cell r="G128">
            <v>0.38</v>
          </cell>
          <cell r="H128">
            <v>3.2000000000000001E-2</v>
          </cell>
          <cell r="I128">
            <v>0.22</v>
          </cell>
          <cell r="J128" t="str">
            <v>nr</v>
          </cell>
          <cell r="K128">
            <v>0.22</v>
          </cell>
          <cell r="L128" t="str">
            <v>nr</v>
          </cell>
          <cell r="M128">
            <v>0.31</v>
          </cell>
          <cell r="N128" t="str">
            <v>nr</v>
          </cell>
        </row>
        <row r="129">
          <cell r="A129">
            <v>42772</v>
          </cell>
          <cell r="E129">
            <v>27</v>
          </cell>
          <cell r="F129">
            <v>0.6</v>
          </cell>
          <cell r="G129">
            <v>0.48</v>
          </cell>
          <cell r="H129">
            <v>6.3E-2</v>
          </cell>
          <cell r="I129">
            <v>1.07</v>
          </cell>
          <cell r="J129">
            <v>0.31</v>
          </cell>
          <cell r="K129">
            <v>0.76</v>
          </cell>
          <cell r="L129" t="str">
            <v>nr</v>
          </cell>
          <cell r="M129">
            <v>0.65</v>
          </cell>
          <cell r="N129" t="str">
            <v>nr</v>
          </cell>
        </row>
        <row r="130">
          <cell r="A130">
            <v>42797</v>
          </cell>
          <cell r="E130">
            <v>17</v>
          </cell>
          <cell r="F130">
            <v>0.5</v>
          </cell>
          <cell r="G130">
            <v>0.28000000000000003</v>
          </cell>
          <cell r="H130">
            <v>6.6000000000000003E-2</v>
          </cell>
          <cell r="I130">
            <v>0.49</v>
          </cell>
          <cell r="J130">
            <v>7.0000000000000007E-2</v>
          </cell>
          <cell r="K130">
            <v>0.42</v>
          </cell>
          <cell r="L130" t="str">
            <v>nr</v>
          </cell>
          <cell r="M130">
            <v>0.4</v>
          </cell>
          <cell r="N130" t="str">
            <v>nr</v>
          </cell>
        </row>
        <row r="131">
          <cell r="A131">
            <v>42831</v>
          </cell>
          <cell r="E131">
            <v>5</v>
          </cell>
          <cell r="F131">
            <v>0.6</v>
          </cell>
          <cell r="G131">
            <v>0.57999999999999996</v>
          </cell>
          <cell r="H131">
            <v>1.2E-2</v>
          </cell>
          <cell r="I131">
            <v>0.34</v>
          </cell>
          <cell r="J131" t="str">
            <v>nr</v>
          </cell>
          <cell r="K131">
            <v>0.34</v>
          </cell>
          <cell r="L131" t="str">
            <v>nr</v>
          </cell>
          <cell r="M131">
            <v>0.18</v>
          </cell>
          <cell r="N131" t="str">
            <v>nr</v>
          </cell>
        </row>
        <row r="132">
          <cell r="A132">
            <v>42864</v>
          </cell>
          <cell r="E132">
            <v>15</v>
          </cell>
          <cell r="F132">
            <v>0.5</v>
          </cell>
          <cell r="G132">
            <v>0.62</v>
          </cell>
          <cell r="H132">
            <v>2.3E-2</v>
          </cell>
          <cell r="I132">
            <v>0.44</v>
          </cell>
          <cell r="J132">
            <v>0.06</v>
          </cell>
          <cell r="K132">
            <v>0.38</v>
          </cell>
          <cell r="L132" t="str">
            <v>nr</v>
          </cell>
          <cell r="M132">
            <v>0.48</v>
          </cell>
          <cell r="N132" t="str">
            <v>nr</v>
          </cell>
        </row>
        <row r="133">
          <cell r="A133">
            <v>42892</v>
          </cell>
          <cell r="E133">
            <v>20</v>
          </cell>
          <cell r="F133">
            <v>1</v>
          </cell>
          <cell r="G133">
            <v>0.55000000000000004</v>
          </cell>
          <cell r="H133">
            <v>4.3999999999999997E-2</v>
          </cell>
          <cell r="I133">
            <v>0.73000000000000009</v>
          </cell>
          <cell r="J133">
            <v>0.05</v>
          </cell>
          <cell r="K133">
            <v>0.68</v>
          </cell>
          <cell r="L133" t="str">
            <v>nr</v>
          </cell>
          <cell r="M133">
            <v>1.1200000000000001</v>
          </cell>
          <cell r="N133" t="str">
            <v>nr</v>
          </cell>
        </row>
        <row r="134">
          <cell r="A134">
            <v>42922</v>
          </cell>
          <cell r="E134">
            <v>5</v>
          </cell>
          <cell r="F134" t="str">
            <v>nr</v>
          </cell>
          <cell r="G134">
            <v>0.73</v>
          </cell>
          <cell r="H134">
            <v>2.1000000000000001E-2</v>
          </cell>
          <cell r="I134">
            <v>0.22999999999999998</v>
          </cell>
          <cell r="J134">
            <v>0.05</v>
          </cell>
          <cell r="K134">
            <v>0.18</v>
          </cell>
          <cell r="L134" t="str">
            <v>nr</v>
          </cell>
          <cell r="M134">
            <v>0.17</v>
          </cell>
          <cell r="N134" t="str">
            <v>nr</v>
          </cell>
        </row>
        <row r="135">
          <cell r="A135">
            <v>42951</v>
          </cell>
          <cell r="E135">
            <v>7</v>
          </cell>
          <cell r="F135" t="str">
            <v>nr</v>
          </cell>
          <cell r="G135">
            <v>0.74</v>
          </cell>
          <cell r="H135">
            <v>3.6999999999999998E-2</v>
          </cell>
          <cell r="I135">
            <v>7.0000000000000007E-2</v>
          </cell>
          <cell r="J135" t="str">
            <v>nr</v>
          </cell>
          <cell r="K135">
            <v>7.0000000000000007E-2</v>
          </cell>
          <cell r="L135" t="str">
            <v>nr</v>
          </cell>
          <cell r="M135">
            <v>0.2</v>
          </cell>
          <cell r="N135" t="str">
            <v>nr</v>
          </cell>
        </row>
        <row r="136">
          <cell r="A136">
            <v>42985</v>
          </cell>
          <cell r="E136">
            <v>8</v>
          </cell>
          <cell r="F136">
            <v>0.7</v>
          </cell>
          <cell r="G136">
            <v>0.61</v>
          </cell>
          <cell r="H136">
            <v>8.7999999999999995E-2</v>
          </cell>
          <cell r="I136">
            <v>0.24</v>
          </cell>
          <cell r="J136" t="str">
            <v>nr</v>
          </cell>
          <cell r="K136">
            <v>0.24</v>
          </cell>
          <cell r="L136" t="str">
            <v>nr</v>
          </cell>
          <cell r="M136">
            <v>0.48</v>
          </cell>
          <cell r="N136" t="str">
            <v>nr</v>
          </cell>
        </row>
        <row r="137">
          <cell r="A137">
            <v>43014</v>
          </cell>
          <cell r="E137">
            <v>11</v>
          </cell>
          <cell r="F137" t="str">
            <v>nr</v>
          </cell>
          <cell r="G137">
            <v>0.89</v>
          </cell>
          <cell r="H137">
            <v>7.6999999999999999E-2</v>
          </cell>
          <cell r="I137">
            <v>0.56000000000000005</v>
          </cell>
          <cell r="J137">
            <v>0.05</v>
          </cell>
          <cell r="K137">
            <v>0.51</v>
          </cell>
          <cell r="L137" t="str">
            <v>nr</v>
          </cell>
          <cell r="M137">
            <v>0.48</v>
          </cell>
          <cell r="N137" t="str">
            <v>nr</v>
          </cell>
        </row>
        <row r="138">
          <cell r="A138">
            <v>43045</v>
          </cell>
          <cell r="E138">
            <v>17</v>
          </cell>
          <cell r="F138">
            <v>0.9</v>
          </cell>
          <cell r="G138">
            <v>0.38</v>
          </cell>
          <cell r="H138">
            <v>5.0999999999999997E-2</v>
          </cell>
          <cell r="I138">
            <v>0.47000000000000003</v>
          </cell>
          <cell r="J138">
            <v>0.08</v>
          </cell>
          <cell r="K138">
            <v>0.39</v>
          </cell>
          <cell r="L138" t="str">
            <v>nr</v>
          </cell>
          <cell r="M138">
            <v>0.32</v>
          </cell>
          <cell r="N138" t="str">
            <v>nr</v>
          </cell>
        </row>
        <row r="139">
          <cell r="A139">
            <v>43081</v>
          </cell>
          <cell r="E139">
            <v>27</v>
          </cell>
          <cell r="F139">
            <v>0.8</v>
          </cell>
          <cell r="G139">
            <v>0.34</v>
          </cell>
          <cell r="H139">
            <v>6.4000000000000001E-2</v>
          </cell>
          <cell r="I139">
            <v>0.21</v>
          </cell>
          <cell r="J139" t="str">
            <v>nr</v>
          </cell>
          <cell r="K139">
            <v>0.21</v>
          </cell>
          <cell r="L139" t="str">
            <v>nr</v>
          </cell>
          <cell r="M139">
            <v>0.81</v>
          </cell>
          <cell r="N139" t="str">
            <v>nr</v>
          </cell>
        </row>
        <row r="140">
          <cell r="A140">
            <v>43104</v>
          </cell>
          <cell r="E140">
            <v>18</v>
          </cell>
          <cell r="F140" t="str">
            <v>nr</v>
          </cell>
          <cell r="G140">
            <v>0.43</v>
          </cell>
          <cell r="H140">
            <v>0.109</v>
          </cell>
          <cell r="I140">
            <v>0.65</v>
          </cell>
          <cell r="J140" t="str">
            <v>nr</v>
          </cell>
          <cell r="K140">
            <v>0.65</v>
          </cell>
          <cell r="L140" t="str">
            <v>nr</v>
          </cell>
          <cell r="M140">
            <v>0.63</v>
          </cell>
          <cell r="N140" t="str">
            <v>nr</v>
          </cell>
        </row>
        <row r="141">
          <cell r="A141">
            <v>43136</v>
          </cell>
          <cell r="E141">
            <v>18</v>
          </cell>
          <cell r="F141">
            <v>1</v>
          </cell>
          <cell r="G141">
            <v>0.54</v>
          </cell>
          <cell r="H141">
            <v>4.3999999999999997E-2</v>
          </cell>
          <cell r="I141">
            <v>0.7</v>
          </cell>
          <cell r="J141">
            <v>0.1</v>
          </cell>
          <cell r="K141">
            <v>0.6</v>
          </cell>
          <cell r="L141" t="str">
            <v>nr</v>
          </cell>
          <cell r="M141">
            <v>1.02</v>
          </cell>
          <cell r="N141" t="str">
            <v>nr</v>
          </cell>
        </row>
        <row r="142">
          <cell r="A142">
            <v>43166</v>
          </cell>
          <cell r="E142">
            <v>50</v>
          </cell>
          <cell r="F142">
            <v>2</v>
          </cell>
          <cell r="G142">
            <v>0.59</v>
          </cell>
          <cell r="H142">
            <v>7.0000000000000007E-2</v>
          </cell>
          <cell r="I142">
            <v>0.49</v>
          </cell>
          <cell r="J142">
            <v>0.08</v>
          </cell>
          <cell r="K142">
            <v>0.41</v>
          </cell>
          <cell r="L142" t="str">
            <v>nr</v>
          </cell>
          <cell r="M142">
            <v>1.1399999999999999</v>
          </cell>
          <cell r="N142" t="str">
            <v>nr</v>
          </cell>
        </row>
        <row r="143">
          <cell r="A143">
            <v>43196</v>
          </cell>
          <cell r="E143">
            <v>34</v>
          </cell>
          <cell r="F143">
            <v>0.8</v>
          </cell>
          <cell r="G143">
            <v>0.59</v>
          </cell>
          <cell r="H143">
            <v>3.5000000000000003E-2</v>
          </cell>
          <cell r="I143">
            <v>0.64999999999999991</v>
          </cell>
          <cell r="J143">
            <v>0.08</v>
          </cell>
          <cell r="K143">
            <v>0.56999999999999995</v>
          </cell>
          <cell r="L143" t="str">
            <v>nr</v>
          </cell>
          <cell r="M143">
            <v>0.53</v>
          </cell>
          <cell r="N143" t="str">
            <v>nr</v>
          </cell>
        </row>
        <row r="144">
          <cell r="A144">
            <v>43220</v>
          </cell>
          <cell r="E144">
            <v>149</v>
          </cell>
          <cell r="F144">
            <v>1.8</v>
          </cell>
          <cell r="G144">
            <v>2.17</v>
          </cell>
          <cell r="H144">
            <v>0.41799999999999998</v>
          </cell>
          <cell r="I144">
            <v>1.65</v>
          </cell>
          <cell r="J144">
            <v>0.24</v>
          </cell>
          <cell r="K144">
            <v>1.41</v>
          </cell>
          <cell r="L144" t="str">
            <v>nr</v>
          </cell>
          <cell r="M144">
            <v>0.39</v>
          </cell>
          <cell r="N144" t="str">
            <v>nr</v>
          </cell>
        </row>
        <row r="145">
          <cell r="A145">
            <v>43257</v>
          </cell>
          <cell r="E145">
            <v>10</v>
          </cell>
          <cell r="F145">
            <v>3</v>
          </cell>
          <cell r="G145">
            <v>0.36</v>
          </cell>
          <cell r="H145">
            <v>6.9000000000000006E-2</v>
          </cell>
          <cell r="I145">
            <v>0.34</v>
          </cell>
          <cell r="J145">
            <v>0.08</v>
          </cell>
          <cell r="K145">
            <v>0.26</v>
          </cell>
          <cell r="L145" t="str">
            <v>nr</v>
          </cell>
          <cell r="M145">
            <v>0.83</v>
          </cell>
          <cell r="N145" t="str">
            <v>nr</v>
          </cell>
        </row>
        <row r="146">
          <cell r="A146">
            <v>43286</v>
          </cell>
          <cell r="E146">
            <v>7</v>
          </cell>
          <cell r="F146">
            <v>1.2</v>
          </cell>
          <cell r="G146">
            <v>1.1000000000000001</v>
          </cell>
          <cell r="H146">
            <v>0.13500000000000001</v>
          </cell>
          <cell r="I146">
            <v>0.19</v>
          </cell>
          <cell r="J146">
            <v>0.09</v>
          </cell>
          <cell r="K146">
            <v>0.1</v>
          </cell>
          <cell r="L146" t="str">
            <v>nr</v>
          </cell>
          <cell r="M146">
            <v>0.52</v>
          </cell>
          <cell r="N146" t="str">
            <v>nr</v>
          </cell>
        </row>
        <row r="147">
          <cell r="A147">
            <v>43320</v>
          </cell>
          <cell r="E147">
            <v>11</v>
          </cell>
          <cell r="F147">
            <v>0.7</v>
          </cell>
          <cell r="G147">
            <v>0.66</v>
          </cell>
          <cell r="H147">
            <v>4.4999999999999998E-2</v>
          </cell>
          <cell r="I147">
            <v>0.31</v>
          </cell>
          <cell r="J147" t="str">
            <v>nr</v>
          </cell>
          <cell r="K147">
            <v>0.31</v>
          </cell>
          <cell r="L147" t="str">
            <v>nr</v>
          </cell>
          <cell r="M147">
            <v>0.77</v>
          </cell>
          <cell r="N147" t="str">
            <v>nr</v>
          </cell>
        </row>
        <row r="148">
          <cell r="A148">
            <v>43349</v>
          </cell>
          <cell r="E148">
            <v>30</v>
          </cell>
          <cell r="F148">
            <v>2.1</v>
          </cell>
          <cell r="G148">
            <v>0.62</v>
          </cell>
          <cell r="H148">
            <v>0.109</v>
          </cell>
          <cell r="I148">
            <v>0.81</v>
          </cell>
          <cell r="J148">
            <v>0.27</v>
          </cell>
          <cell r="K148">
            <v>0.54</v>
          </cell>
          <cell r="L148" t="str">
            <v>nr</v>
          </cell>
          <cell r="M148">
            <v>0.63</v>
          </cell>
          <cell r="N148" t="str">
            <v>nr</v>
          </cell>
        </row>
        <row r="149">
          <cell r="A149">
            <v>43382</v>
          </cell>
          <cell r="E149">
            <v>19</v>
          </cell>
          <cell r="F149">
            <v>1.6</v>
          </cell>
          <cell r="G149">
            <v>0.5</v>
          </cell>
          <cell r="H149">
            <v>0.115</v>
          </cell>
          <cell r="I149">
            <v>0.29000000000000004</v>
          </cell>
          <cell r="J149">
            <v>7.0000000000000007E-2</v>
          </cell>
          <cell r="K149">
            <v>0.22</v>
          </cell>
          <cell r="L149" t="str">
            <v>nr</v>
          </cell>
          <cell r="M149">
            <v>1.06</v>
          </cell>
          <cell r="N149" t="str">
            <v>nr</v>
          </cell>
        </row>
        <row r="150">
          <cell r="A150">
            <v>43411</v>
          </cell>
          <cell r="E150">
            <v>25</v>
          </cell>
          <cell r="F150">
            <v>0.8</v>
          </cell>
          <cell r="G150">
            <v>1.1200000000000001</v>
          </cell>
          <cell r="H150">
            <v>9.6000000000000002E-2</v>
          </cell>
          <cell r="I150">
            <v>0.43000000000000005</v>
          </cell>
          <cell r="J150">
            <v>0.15</v>
          </cell>
          <cell r="K150">
            <v>0.28000000000000003</v>
          </cell>
          <cell r="L150" t="str">
            <v>nr</v>
          </cell>
          <cell r="M150">
            <v>0.21</v>
          </cell>
          <cell r="N150" t="str">
            <v>nr</v>
          </cell>
        </row>
        <row r="151">
          <cell r="A151">
            <v>43444</v>
          </cell>
          <cell r="E151">
            <v>14</v>
          </cell>
          <cell r="F151">
            <v>1.1000000000000001</v>
          </cell>
          <cell r="G151">
            <v>0.68</v>
          </cell>
          <cell r="H151">
            <v>0.10299999999999999</v>
          </cell>
          <cell r="I151">
            <v>0.44</v>
          </cell>
          <cell r="J151">
            <v>0.06</v>
          </cell>
          <cell r="K151">
            <v>0.38</v>
          </cell>
          <cell r="L151" t="str">
            <v>nr</v>
          </cell>
          <cell r="M151">
            <v>0.51</v>
          </cell>
          <cell r="N151" t="str">
            <v>nr</v>
          </cell>
        </row>
        <row r="152">
          <cell r="A152">
            <v>43474</v>
          </cell>
          <cell r="E152">
            <v>12</v>
          </cell>
          <cell r="F152">
            <v>0.9</v>
          </cell>
          <cell r="G152">
            <v>0.87</v>
          </cell>
          <cell r="H152">
            <v>4.3999999999999997E-2</v>
          </cell>
          <cell r="I152">
            <v>0.42</v>
          </cell>
          <cell r="J152">
            <v>0.06</v>
          </cell>
          <cell r="K152">
            <v>0.36</v>
          </cell>
          <cell r="L152" t="str">
            <v>nr</v>
          </cell>
          <cell r="M152">
            <v>0.85</v>
          </cell>
          <cell r="N152" t="str">
            <v>nr</v>
          </cell>
        </row>
        <row r="153">
          <cell r="A153">
            <v>43504</v>
          </cell>
          <cell r="E153">
            <v>24</v>
          </cell>
          <cell r="F153">
            <v>1.5</v>
          </cell>
          <cell r="G153">
            <v>0.39</v>
          </cell>
          <cell r="H153">
            <v>0.20599999999999999</v>
          </cell>
          <cell r="I153">
            <v>0.90999999999999992</v>
          </cell>
          <cell r="J153">
            <v>0.19</v>
          </cell>
          <cell r="K153">
            <v>0.72</v>
          </cell>
          <cell r="L153" t="str">
            <v>nr</v>
          </cell>
          <cell r="M153">
            <v>0.98</v>
          </cell>
          <cell r="N153" t="str">
            <v>nr</v>
          </cell>
        </row>
        <row r="154">
          <cell r="A154">
            <v>43532</v>
          </cell>
          <cell r="E154">
            <v>19</v>
          </cell>
          <cell r="F154">
            <v>1.2</v>
          </cell>
          <cell r="G154">
            <v>0.42</v>
          </cell>
          <cell r="H154">
            <v>0.35299999999999998</v>
          </cell>
          <cell r="I154">
            <v>0.60000000000000009</v>
          </cell>
          <cell r="J154">
            <v>7.0000000000000007E-2</v>
          </cell>
          <cell r="K154">
            <v>0.53</v>
          </cell>
          <cell r="L154" t="str">
            <v>nr</v>
          </cell>
          <cell r="M154">
            <v>1.27</v>
          </cell>
          <cell r="N154" t="str">
            <v>nr</v>
          </cell>
        </row>
        <row r="155">
          <cell r="A155">
            <v>43560</v>
          </cell>
          <cell r="E155">
            <v>14</v>
          </cell>
          <cell r="F155">
            <v>1.1000000000000001</v>
          </cell>
          <cell r="G155">
            <v>0.52</v>
          </cell>
          <cell r="H155">
            <v>6.5000000000000002E-2</v>
          </cell>
          <cell r="I155">
            <v>0.30000000000000004</v>
          </cell>
          <cell r="J155">
            <v>7.0000000000000007E-2</v>
          </cell>
          <cell r="K155">
            <v>0.23</v>
          </cell>
          <cell r="L155" t="str">
            <v>nr</v>
          </cell>
          <cell r="M155">
            <v>0.73</v>
          </cell>
          <cell r="N155" t="str">
            <v>nr</v>
          </cell>
        </row>
        <row r="156">
          <cell r="A156">
            <v>43595</v>
          </cell>
          <cell r="E156">
            <v>12</v>
          </cell>
          <cell r="F156" t="str">
            <v>nr</v>
          </cell>
          <cell r="G156">
            <v>0.61</v>
          </cell>
          <cell r="H156">
            <v>0.04</v>
          </cell>
          <cell r="I156">
            <v>0.42</v>
          </cell>
          <cell r="J156">
            <v>0.05</v>
          </cell>
          <cell r="K156">
            <v>0.37</v>
          </cell>
          <cell r="L156" t="str">
            <v>nr</v>
          </cell>
          <cell r="M156">
            <v>0.18</v>
          </cell>
          <cell r="N156" t="str">
            <v>nr</v>
          </cell>
        </row>
        <row r="157">
          <cell r="A157">
            <v>43622</v>
          </cell>
          <cell r="E157">
            <v>36</v>
          </cell>
          <cell r="F157">
            <v>0.8</v>
          </cell>
          <cell r="G157">
            <v>0.73</v>
          </cell>
          <cell r="H157">
            <v>0.14699999999999999</v>
          </cell>
          <cell r="I157">
            <v>0.19</v>
          </cell>
          <cell r="J157">
            <v>7.0000000000000007E-2</v>
          </cell>
          <cell r="K157">
            <v>0.12</v>
          </cell>
          <cell r="L157" t="str">
            <v>nr</v>
          </cell>
          <cell r="M157">
            <v>0.97</v>
          </cell>
          <cell r="N157" t="str">
            <v>nr</v>
          </cell>
        </row>
        <row r="158">
          <cell r="A158">
            <v>43651</v>
          </cell>
          <cell r="E158">
            <v>7</v>
          </cell>
          <cell r="F158" t="str">
            <v>nr</v>
          </cell>
          <cell r="G158">
            <v>1.08</v>
          </cell>
          <cell r="H158">
            <v>5.7000000000000002E-2</v>
          </cell>
          <cell r="I158">
            <v>0.32</v>
          </cell>
          <cell r="J158">
            <v>0.05</v>
          </cell>
          <cell r="K158">
            <v>0.27</v>
          </cell>
          <cell r="L158" t="str">
            <v>nr</v>
          </cell>
          <cell r="M158">
            <v>0.33</v>
          </cell>
          <cell r="N158" t="str">
            <v>nr</v>
          </cell>
        </row>
        <row r="159">
          <cell r="A159">
            <v>43684</v>
          </cell>
          <cell r="E159">
            <v>153</v>
          </cell>
          <cell r="F159">
            <v>0.7</v>
          </cell>
          <cell r="G159" t="str">
            <v>nr</v>
          </cell>
          <cell r="H159" t="str">
            <v>nr</v>
          </cell>
          <cell r="I159">
            <v>1.73</v>
          </cell>
          <cell r="J159">
            <v>0.13</v>
          </cell>
          <cell r="K159">
            <v>1.6</v>
          </cell>
          <cell r="L159" t="str">
            <v>nr</v>
          </cell>
          <cell r="M159">
            <v>0.63</v>
          </cell>
          <cell r="N159" t="str">
            <v>nr</v>
          </cell>
        </row>
        <row r="160">
          <cell r="A160">
            <v>43712</v>
          </cell>
          <cell r="E160">
            <v>21</v>
          </cell>
          <cell r="F160">
            <v>0.8</v>
          </cell>
          <cell r="G160">
            <v>1.57</v>
          </cell>
          <cell r="H160">
            <v>0.54500000000000004</v>
          </cell>
          <cell r="I160">
            <v>0.25</v>
          </cell>
          <cell r="J160">
            <v>7.0000000000000007E-2</v>
          </cell>
          <cell r="K160">
            <v>0.18</v>
          </cell>
          <cell r="L160" t="str">
            <v>nr</v>
          </cell>
          <cell r="M160">
            <v>0.84</v>
          </cell>
          <cell r="N160" t="str">
            <v>nr</v>
          </cell>
        </row>
        <row r="161">
          <cell r="A161">
            <v>43745</v>
          </cell>
          <cell r="E161">
            <v>15</v>
          </cell>
          <cell r="F161">
            <v>0.7</v>
          </cell>
          <cell r="G161">
            <v>0.86</v>
          </cell>
          <cell r="H161">
            <v>0.29299999999999998</v>
          </cell>
          <cell r="I161">
            <v>0.23</v>
          </cell>
          <cell r="J161" t="str">
            <v>nr</v>
          </cell>
          <cell r="K161">
            <v>0.23</v>
          </cell>
          <cell r="L161" t="str">
            <v>nr</v>
          </cell>
          <cell r="M161">
            <v>1.3</v>
          </cell>
          <cell r="N161" t="str">
            <v>nr</v>
          </cell>
        </row>
        <row r="162">
          <cell r="A162">
            <v>43776</v>
          </cell>
          <cell r="E162">
            <v>14</v>
          </cell>
          <cell r="F162">
            <v>0.7</v>
          </cell>
          <cell r="G162">
            <v>1.08</v>
          </cell>
          <cell r="H162">
            <v>0.14000000000000001</v>
          </cell>
          <cell r="I162">
            <v>0.31</v>
          </cell>
          <cell r="J162" t="str">
            <v>nr</v>
          </cell>
          <cell r="K162">
            <v>0.31</v>
          </cell>
          <cell r="L162" t="str">
            <v>nr</v>
          </cell>
          <cell r="M162">
            <v>0.63</v>
          </cell>
          <cell r="N162" t="str">
            <v>nr</v>
          </cell>
        </row>
        <row r="163">
          <cell r="A163">
            <v>43808</v>
          </cell>
          <cell r="E163">
            <v>10</v>
          </cell>
          <cell r="F163" t="str">
            <v>nr</v>
          </cell>
          <cell r="G163">
            <v>1.75</v>
          </cell>
          <cell r="H163">
            <v>0.11</v>
          </cell>
          <cell r="I163">
            <v>0.3</v>
          </cell>
          <cell r="J163" t="str">
            <v>nr</v>
          </cell>
          <cell r="K163">
            <v>0.3</v>
          </cell>
          <cell r="L163" t="str">
            <v>nr</v>
          </cell>
          <cell r="M163">
            <v>0.32</v>
          </cell>
          <cell r="N163" t="str">
            <v>nr</v>
          </cell>
        </row>
        <row r="164">
          <cell r="A164">
            <v>43840</v>
          </cell>
          <cell r="E164">
            <v>24</v>
          </cell>
          <cell r="F164" t="str">
            <v>nr</v>
          </cell>
          <cell r="G164">
            <v>1.96</v>
          </cell>
          <cell r="H164">
            <v>0.23799999999999999</v>
          </cell>
          <cell r="I164">
            <v>0.94</v>
          </cell>
          <cell r="J164">
            <v>0.19</v>
          </cell>
          <cell r="K164">
            <v>0.75</v>
          </cell>
          <cell r="L164" t="str">
            <v>nr</v>
          </cell>
          <cell r="M164">
            <v>0.77</v>
          </cell>
          <cell r="N164" t="str">
            <v>nr</v>
          </cell>
        </row>
        <row r="165">
          <cell r="A165">
            <v>43868</v>
          </cell>
          <cell r="E165">
            <v>20</v>
          </cell>
          <cell r="F165">
            <v>1.1000000000000001</v>
          </cell>
          <cell r="G165">
            <v>0.65</v>
          </cell>
          <cell r="H165">
            <v>0.16600000000000001</v>
          </cell>
          <cell r="I165">
            <v>1.28</v>
          </cell>
          <cell r="J165">
            <v>0.19</v>
          </cell>
          <cell r="K165">
            <v>1.0900000000000001</v>
          </cell>
          <cell r="L165" t="str">
            <v>nr</v>
          </cell>
          <cell r="M165">
            <v>0.85</v>
          </cell>
          <cell r="N165" t="str">
            <v>nr</v>
          </cell>
        </row>
        <row r="166">
          <cell r="A166">
            <v>43896</v>
          </cell>
          <cell r="E166">
            <v>28</v>
          </cell>
          <cell r="F166">
            <v>2.1</v>
          </cell>
          <cell r="G166">
            <v>0.61</v>
          </cell>
          <cell r="H166">
            <v>0.308</v>
          </cell>
          <cell r="I166">
            <v>0.75</v>
          </cell>
          <cell r="J166">
            <v>0.05</v>
          </cell>
          <cell r="K166">
            <v>0.7</v>
          </cell>
          <cell r="L166" t="str">
            <v>nr</v>
          </cell>
          <cell r="M166">
            <v>0.89</v>
          </cell>
          <cell r="N166" t="str">
            <v>nr</v>
          </cell>
        </row>
        <row r="167">
          <cell r="A167">
            <v>43958</v>
          </cell>
          <cell r="E167">
            <v>16</v>
          </cell>
          <cell r="F167">
            <v>1.3</v>
          </cell>
          <cell r="G167">
            <v>1.54</v>
          </cell>
          <cell r="H167">
            <v>7.9000000000000001E-2</v>
          </cell>
          <cell r="I167">
            <v>0.6100000000000001</v>
          </cell>
          <cell r="J167">
            <v>0.05</v>
          </cell>
          <cell r="K167">
            <v>0.56000000000000005</v>
          </cell>
          <cell r="L167" t="str">
            <v>nr</v>
          </cell>
          <cell r="M167">
            <v>0.49</v>
          </cell>
          <cell r="N167" t="str">
            <v>nr</v>
          </cell>
        </row>
        <row r="168">
          <cell r="A168">
            <v>43986</v>
          </cell>
          <cell r="E168">
            <v>23</v>
          </cell>
          <cell r="F168">
            <v>1.3</v>
          </cell>
          <cell r="G168">
            <v>1.2</v>
          </cell>
          <cell r="H168">
            <v>0.186</v>
          </cell>
          <cell r="I168">
            <v>0.33</v>
          </cell>
          <cell r="J168">
            <v>7.0000000000000007E-2</v>
          </cell>
          <cell r="K168">
            <v>0.26</v>
          </cell>
          <cell r="L168" t="str">
            <v>n.r</v>
          </cell>
          <cell r="M168">
            <v>0.45</v>
          </cell>
          <cell r="N168" t="str">
            <v>nr</v>
          </cell>
        </row>
        <row r="169">
          <cell r="A169">
            <v>44001</v>
          </cell>
          <cell r="E169">
            <v>34</v>
          </cell>
          <cell r="F169">
            <v>0.8</v>
          </cell>
          <cell r="G169">
            <v>1.68</v>
          </cell>
          <cell r="H169">
            <v>0.09</v>
          </cell>
          <cell r="I169">
            <v>0.42</v>
          </cell>
          <cell r="J169">
            <v>0.06</v>
          </cell>
          <cell r="K169">
            <v>0.36</v>
          </cell>
          <cell r="L169" t="str">
            <v>nr</v>
          </cell>
          <cell r="M169">
            <v>1.22</v>
          </cell>
          <cell r="N169" t="str">
            <v>nr</v>
          </cell>
        </row>
        <row r="170">
          <cell r="A170">
            <v>44020</v>
          </cell>
          <cell r="E170">
            <v>16</v>
          </cell>
          <cell r="F170">
            <v>0.9</v>
          </cell>
          <cell r="G170">
            <v>1.35</v>
          </cell>
          <cell r="H170">
            <v>0.16600000000000001</v>
          </cell>
          <cell r="I170">
            <v>0.7</v>
          </cell>
          <cell r="J170">
            <v>7.0000000000000007E-2</v>
          </cell>
          <cell r="K170">
            <v>0.63</v>
          </cell>
          <cell r="L170" t="str">
            <v>nr</v>
          </cell>
          <cell r="M170">
            <v>0.39</v>
          </cell>
          <cell r="N170" t="str">
            <v>nr</v>
          </cell>
        </row>
        <row r="171">
          <cell r="A171">
            <v>44049</v>
          </cell>
          <cell r="E171">
            <v>17</v>
          </cell>
          <cell r="F171" t="str">
            <v>nr</v>
          </cell>
          <cell r="G171">
            <v>2.85</v>
          </cell>
          <cell r="H171">
            <v>0.29299999999999998</v>
          </cell>
          <cell r="I171">
            <v>0.85000000000000009</v>
          </cell>
          <cell r="J171">
            <v>7.0000000000000007E-2</v>
          </cell>
          <cell r="K171">
            <v>0.78</v>
          </cell>
          <cell r="L171" t="str">
            <v>nr</v>
          </cell>
          <cell r="M171">
            <v>1.03</v>
          </cell>
          <cell r="N171" t="str">
            <v>nr</v>
          </cell>
        </row>
        <row r="172">
          <cell r="A172">
            <v>44077</v>
          </cell>
          <cell r="E172">
            <v>18</v>
          </cell>
          <cell r="F172">
            <v>0.7</v>
          </cell>
          <cell r="G172">
            <v>1.7</v>
          </cell>
          <cell r="H172">
            <v>0.13600000000000001</v>
          </cell>
          <cell r="I172">
            <v>0.76</v>
          </cell>
          <cell r="J172">
            <v>7.0000000000000007E-2</v>
          </cell>
          <cell r="K172">
            <v>0.69</v>
          </cell>
          <cell r="L172" t="str">
            <v>nr</v>
          </cell>
          <cell r="M172">
            <v>0.1</v>
          </cell>
          <cell r="N172" t="str">
            <v>nr</v>
          </cell>
        </row>
        <row r="173">
          <cell r="A173">
            <v>44110</v>
          </cell>
          <cell r="E173">
            <v>12</v>
          </cell>
          <cell r="F173">
            <v>1.7</v>
          </cell>
          <cell r="G173">
            <v>1.3</v>
          </cell>
          <cell r="H173">
            <v>0.183</v>
          </cell>
          <cell r="I173">
            <v>0.6</v>
          </cell>
          <cell r="J173">
            <v>0.09</v>
          </cell>
          <cell r="K173">
            <v>0.51</v>
          </cell>
          <cell r="L173" t="str">
            <v>nr</v>
          </cell>
          <cell r="M173">
            <v>0.42</v>
          </cell>
          <cell r="N173" t="str">
            <v>nr</v>
          </cell>
        </row>
        <row r="174">
          <cell r="A174">
            <v>44141</v>
          </cell>
          <cell r="E174">
            <v>16</v>
          </cell>
          <cell r="F174">
            <v>2.1</v>
          </cell>
          <cell r="G174">
            <v>2.15</v>
          </cell>
          <cell r="H174">
            <v>0.112</v>
          </cell>
          <cell r="I174">
            <v>0.6</v>
          </cell>
          <cell r="J174">
            <v>0.12</v>
          </cell>
          <cell r="K174">
            <v>0.48</v>
          </cell>
          <cell r="L174" t="str">
            <v>nr</v>
          </cell>
          <cell r="M174">
            <v>0.43</v>
          </cell>
          <cell r="N174" t="str">
            <v>nr</v>
          </cell>
        </row>
        <row r="175">
          <cell r="A175">
            <v>44169</v>
          </cell>
          <cell r="E175">
            <v>27</v>
          </cell>
          <cell r="F175">
            <v>7.2</v>
          </cell>
          <cell r="G175">
            <v>0.56999999999999995</v>
          </cell>
          <cell r="H175">
            <v>0.16700000000000001</v>
          </cell>
          <cell r="I175">
            <v>0.73000000000000009</v>
          </cell>
          <cell r="J175">
            <v>0.17</v>
          </cell>
          <cell r="K175">
            <v>0.56000000000000005</v>
          </cell>
          <cell r="L175" t="str">
            <v>nr</v>
          </cell>
          <cell r="M175">
            <v>1.52</v>
          </cell>
          <cell r="N175" t="str">
            <v>nr</v>
          </cell>
        </row>
        <row r="176">
          <cell r="A176">
            <v>44196</v>
          </cell>
          <cell r="E176">
            <v>32</v>
          </cell>
          <cell r="F176">
            <v>1.8</v>
          </cell>
          <cell r="G176">
            <v>1.75</v>
          </cell>
          <cell r="H176">
            <v>0.19400000000000001</v>
          </cell>
          <cell r="I176">
            <v>0.4</v>
          </cell>
          <cell r="J176" t="str">
            <v>nr</v>
          </cell>
          <cell r="K176">
            <v>0.4</v>
          </cell>
          <cell r="L176" t="str">
            <v>nr</v>
          </cell>
          <cell r="M176">
            <v>0.46</v>
          </cell>
          <cell r="N176" t="str">
            <v>nr</v>
          </cell>
        </row>
        <row r="177">
          <cell r="A177">
            <v>44231</v>
          </cell>
          <cell r="E177">
            <v>112</v>
          </cell>
          <cell r="F177">
            <v>0.8</v>
          </cell>
          <cell r="G177" t="str">
            <v>nr</v>
          </cell>
          <cell r="H177" t="str">
            <v>nr</v>
          </cell>
          <cell r="I177">
            <v>1.56</v>
          </cell>
          <cell r="J177">
            <v>0.27</v>
          </cell>
          <cell r="K177">
            <v>1.56</v>
          </cell>
          <cell r="L177" t="str">
            <v>nr</v>
          </cell>
          <cell r="M177">
            <v>0.23</v>
          </cell>
          <cell r="N177" t="str">
            <v>nr</v>
          </cell>
        </row>
        <row r="178">
          <cell r="A178">
            <v>44264</v>
          </cell>
          <cell r="E178">
            <v>9</v>
          </cell>
          <cell r="F178">
            <v>2.8</v>
          </cell>
          <cell r="G178">
            <v>1.1499999999999999</v>
          </cell>
          <cell r="H178">
            <v>0.11</v>
          </cell>
          <cell r="I178">
            <v>0.46</v>
          </cell>
          <cell r="J178">
            <v>7.0000000000000007E-2</v>
          </cell>
          <cell r="K178">
            <v>0.39</v>
          </cell>
          <cell r="L178" t="str">
            <v>nr</v>
          </cell>
          <cell r="M178">
            <v>0.34</v>
          </cell>
          <cell r="N178" t="str">
            <v>nr</v>
          </cell>
        </row>
        <row r="179">
          <cell r="A179">
            <v>44298</v>
          </cell>
          <cell r="E179">
            <v>30</v>
          </cell>
          <cell r="F179">
            <v>13.7</v>
          </cell>
          <cell r="G179">
            <v>1.9</v>
          </cell>
          <cell r="H179">
            <v>0.23400000000000001</v>
          </cell>
          <cell r="I179">
            <v>0.55000000000000004</v>
          </cell>
          <cell r="J179">
            <v>7.0000000000000007E-2</v>
          </cell>
          <cell r="K179">
            <v>0.48</v>
          </cell>
          <cell r="L179" t="str">
            <v>nr</v>
          </cell>
          <cell r="M179">
            <v>1.7</v>
          </cell>
          <cell r="N179" t="str">
            <v>nr</v>
          </cell>
        </row>
        <row r="180">
          <cell r="A180">
            <v>44320</v>
          </cell>
          <cell r="E180">
            <v>20</v>
          </cell>
          <cell r="F180">
            <v>2.1</v>
          </cell>
          <cell r="G180">
            <v>2.65</v>
          </cell>
          <cell r="H180">
            <v>0.20300000000000001</v>
          </cell>
          <cell r="I180">
            <v>0.71</v>
          </cell>
          <cell r="J180">
            <v>0.06</v>
          </cell>
          <cell r="K180">
            <v>0.65</v>
          </cell>
          <cell r="L180" t="str">
            <v>nr</v>
          </cell>
          <cell r="M180">
            <v>0.28000000000000003</v>
          </cell>
          <cell r="N180" t="str">
            <v>nr</v>
          </cell>
        </row>
        <row r="181">
          <cell r="A181">
            <v>44348</v>
          </cell>
          <cell r="E181">
            <v>19</v>
          </cell>
          <cell r="F181">
            <v>2.2000000000000002</v>
          </cell>
          <cell r="G181">
            <v>1.55</v>
          </cell>
          <cell r="H181">
            <v>0.40500000000000003</v>
          </cell>
          <cell r="I181">
            <v>0.45999999999999996</v>
          </cell>
          <cell r="J181">
            <v>0.1</v>
          </cell>
          <cell r="K181">
            <v>0.36</v>
          </cell>
          <cell r="L181" t="str">
            <v>nr</v>
          </cell>
          <cell r="M181">
            <v>1.1399999999999999</v>
          </cell>
          <cell r="N181" t="str">
            <v>nr</v>
          </cell>
        </row>
        <row r="182">
          <cell r="A182">
            <v>44379</v>
          </cell>
          <cell r="E182">
            <v>23</v>
          </cell>
          <cell r="F182">
            <v>2.2000000000000002</v>
          </cell>
          <cell r="G182">
            <v>1.75</v>
          </cell>
          <cell r="H182">
            <v>0.219</v>
          </cell>
          <cell r="I182">
            <v>0.63</v>
          </cell>
          <cell r="J182">
            <v>0.05</v>
          </cell>
          <cell r="K182">
            <v>0.57999999999999996</v>
          </cell>
          <cell r="L182" t="str">
            <v>nr</v>
          </cell>
          <cell r="M182">
            <v>1.02</v>
          </cell>
          <cell r="N182" t="str">
            <v>nr</v>
          </cell>
        </row>
        <row r="183">
          <cell r="A183">
            <v>44411</v>
          </cell>
          <cell r="E183">
            <v>10</v>
          </cell>
          <cell r="F183">
            <v>2.8</v>
          </cell>
          <cell r="G183">
            <v>0.96</v>
          </cell>
          <cell r="H183">
            <v>0.122</v>
          </cell>
          <cell r="I183">
            <v>0.4</v>
          </cell>
          <cell r="J183">
            <v>0.08</v>
          </cell>
          <cell r="K183">
            <v>0.32</v>
          </cell>
          <cell r="L183" t="str">
            <v>nr</v>
          </cell>
          <cell r="M183">
            <v>0.76</v>
          </cell>
          <cell r="N183" t="str">
            <v>nr</v>
          </cell>
        </row>
        <row r="184">
          <cell r="A184">
            <v>44442</v>
          </cell>
          <cell r="E184">
            <v>46</v>
          </cell>
          <cell r="F184">
            <v>2.9</v>
          </cell>
          <cell r="G184">
            <v>1.82</v>
          </cell>
          <cell r="H184">
            <v>0.157</v>
          </cell>
          <cell r="I184">
            <v>1.38</v>
          </cell>
          <cell r="J184">
            <v>0.36</v>
          </cell>
          <cell r="K184">
            <v>1.02</v>
          </cell>
          <cell r="L184" t="str">
            <v>nr</v>
          </cell>
          <cell r="M184">
            <v>2.17</v>
          </cell>
          <cell r="N184" t="str">
            <v>nr</v>
          </cell>
        </row>
        <row r="185">
          <cell r="A185">
            <v>44473</v>
          </cell>
          <cell r="E185">
            <v>13</v>
          </cell>
          <cell r="F185">
            <v>1.1000000000000001</v>
          </cell>
          <cell r="G185">
            <v>2.0499999999999998</v>
          </cell>
          <cell r="H185">
            <v>6.8000000000000005E-2</v>
          </cell>
          <cell r="I185">
            <v>0.3</v>
          </cell>
          <cell r="J185" t="str">
            <v>nr</v>
          </cell>
          <cell r="K185">
            <v>0.3</v>
          </cell>
          <cell r="L185" t="str">
            <v>nr</v>
          </cell>
          <cell r="M185">
            <v>0.78</v>
          </cell>
          <cell r="N185" t="str">
            <v>nr</v>
          </cell>
        </row>
        <row r="186">
          <cell r="A186">
            <v>44502</v>
          </cell>
          <cell r="E186">
            <v>17</v>
          </cell>
          <cell r="F186">
            <v>0.6</v>
          </cell>
          <cell r="G186">
            <v>1.95</v>
          </cell>
          <cell r="H186">
            <v>0.25600000000000001</v>
          </cell>
          <cell r="I186">
            <v>0.56000000000000005</v>
          </cell>
          <cell r="J186">
            <v>7.0000000000000007E-2</v>
          </cell>
          <cell r="K186">
            <v>0.49</v>
          </cell>
          <cell r="L186" t="str">
            <v>nr</v>
          </cell>
          <cell r="M186">
            <v>0.57999999999999996</v>
          </cell>
          <cell r="N186" t="str">
            <v>nr</v>
          </cell>
        </row>
        <row r="187">
          <cell r="A187">
            <v>44533</v>
          </cell>
          <cell r="E187">
            <v>18</v>
          </cell>
          <cell r="F187">
            <v>1.4</v>
          </cell>
          <cell r="G187">
            <v>1.2</v>
          </cell>
          <cell r="H187">
            <v>0.16700000000000001</v>
          </cell>
          <cell r="I187">
            <v>0.67</v>
          </cell>
          <cell r="J187" t="str">
            <v>nr</v>
          </cell>
          <cell r="K187">
            <v>0.67</v>
          </cell>
          <cell r="L187" t="str">
            <v>nr</v>
          </cell>
          <cell r="M187">
            <v>0.52</v>
          </cell>
          <cell r="N187" t="str">
            <v>nr</v>
          </cell>
        </row>
        <row r="188">
          <cell r="A188">
            <v>44558</v>
          </cell>
          <cell r="E188">
            <v>12</v>
          </cell>
          <cell r="F188">
            <v>5.7</v>
          </cell>
          <cell r="G188">
            <v>0.62</v>
          </cell>
          <cell r="H188">
            <v>7.3999999999999996E-2</v>
          </cell>
          <cell r="I188">
            <v>0.38</v>
          </cell>
          <cell r="J188" t="str">
            <v>nr</v>
          </cell>
          <cell r="K188">
            <v>0.38</v>
          </cell>
          <cell r="L188" t="str">
            <v>nr</v>
          </cell>
          <cell r="M188">
            <v>1.0900000000000001</v>
          </cell>
          <cell r="N188" t="str">
            <v>nr</v>
          </cell>
        </row>
        <row r="189">
          <cell r="A189">
            <v>44595</v>
          </cell>
          <cell r="E189">
            <v>32</v>
          </cell>
          <cell r="F189">
            <v>0.5</v>
          </cell>
          <cell r="G189">
            <v>0.98</v>
          </cell>
          <cell r="H189">
            <v>0.13</v>
          </cell>
          <cell r="I189">
            <v>0.4</v>
          </cell>
          <cell r="J189">
            <v>7.0000000000000007E-2</v>
          </cell>
          <cell r="K189">
            <v>0.33</v>
          </cell>
          <cell r="L189" t="str">
            <v>nr</v>
          </cell>
          <cell r="M189">
            <v>0.47</v>
          </cell>
          <cell r="N189" t="str">
            <v>nr</v>
          </cell>
        </row>
        <row r="190">
          <cell r="A190">
            <v>44623</v>
          </cell>
          <cell r="E190">
            <v>38</v>
          </cell>
          <cell r="F190">
            <v>7.8</v>
          </cell>
          <cell r="G190">
            <v>0.65</v>
          </cell>
          <cell r="H190">
            <v>0.114</v>
          </cell>
          <cell r="I190">
            <v>1.33</v>
          </cell>
          <cell r="J190">
            <v>0.37</v>
          </cell>
          <cell r="K190">
            <v>0.96</v>
          </cell>
          <cell r="L190" t="str">
            <v>nr</v>
          </cell>
          <cell r="M190">
            <v>0.84</v>
          </cell>
          <cell r="N190" t="str">
            <v>nr</v>
          </cell>
        </row>
        <row r="191">
          <cell r="A191">
            <v>44651</v>
          </cell>
          <cell r="E191">
            <v>16</v>
          </cell>
          <cell r="F191">
            <v>7.9</v>
          </cell>
          <cell r="G191">
            <v>0.7</v>
          </cell>
          <cell r="H191">
            <v>0.13900000000000001</v>
          </cell>
          <cell r="I191">
            <v>0.43</v>
          </cell>
          <cell r="J191">
            <v>0.11</v>
          </cell>
          <cell r="K191">
            <v>0.32</v>
          </cell>
          <cell r="L191" t="str">
            <v>nr</v>
          </cell>
          <cell r="M191">
            <v>1.1299999999999999</v>
          </cell>
          <cell r="N191" t="str">
            <v>nr</v>
          </cell>
        </row>
        <row r="192">
          <cell r="A192">
            <v>44684</v>
          </cell>
          <cell r="E192" t="str">
            <v>nr</v>
          </cell>
          <cell r="F192">
            <v>4.3</v>
          </cell>
          <cell r="G192">
            <v>0.9</v>
          </cell>
          <cell r="H192">
            <v>0.16500000000000001</v>
          </cell>
          <cell r="I192">
            <v>0.22000000000000003</v>
          </cell>
          <cell r="J192">
            <v>0.05</v>
          </cell>
          <cell r="K192">
            <v>0.17</v>
          </cell>
          <cell r="L192" t="str">
            <v>nr</v>
          </cell>
          <cell r="M192">
            <v>0.92</v>
          </cell>
          <cell r="N192" t="str">
            <v>nr</v>
          </cell>
        </row>
        <row r="193">
          <cell r="A193">
            <v>44715</v>
          </cell>
          <cell r="E193">
            <v>18</v>
          </cell>
          <cell r="F193">
            <v>2.2000000000000002</v>
          </cell>
          <cell r="G193">
            <v>2.4</v>
          </cell>
          <cell r="H193">
            <v>0.34599999999999997</v>
          </cell>
          <cell r="I193">
            <v>0.2</v>
          </cell>
          <cell r="J193">
            <v>0.06</v>
          </cell>
          <cell r="K193">
            <v>0.14000000000000001</v>
          </cell>
          <cell r="L193" t="str">
            <v>nr</v>
          </cell>
          <cell r="M193">
            <v>0.79</v>
          </cell>
          <cell r="N193" t="str">
            <v>nr</v>
          </cell>
        </row>
        <row r="194">
          <cell r="A194">
            <v>44746</v>
          </cell>
          <cell r="E194">
            <v>10</v>
          </cell>
          <cell r="F194">
            <v>1</v>
          </cell>
          <cell r="G194">
            <v>1</v>
          </cell>
          <cell r="H194">
            <v>0.33100000000000002</v>
          </cell>
          <cell r="I194">
            <v>0.19</v>
          </cell>
          <cell r="J194">
            <v>0.05</v>
          </cell>
          <cell r="K194">
            <v>0.14000000000000001</v>
          </cell>
          <cell r="L194" t="str">
            <v>nr</v>
          </cell>
          <cell r="M194">
            <v>0.73</v>
          </cell>
          <cell r="N194" t="str">
            <v>nr</v>
          </cell>
        </row>
        <row r="195">
          <cell r="A195">
            <v>44774</v>
          </cell>
          <cell r="E195">
            <v>14</v>
          </cell>
          <cell r="F195">
            <v>0.8</v>
          </cell>
          <cell r="G195">
            <v>3.5</v>
          </cell>
          <cell r="H195">
            <v>0.48099999999999998</v>
          </cell>
          <cell r="I195">
            <v>0.28000000000000003</v>
          </cell>
          <cell r="J195">
            <v>7.0000000000000007E-2</v>
          </cell>
          <cell r="K195">
            <v>0.21</v>
          </cell>
          <cell r="L195" t="str">
            <v>nr</v>
          </cell>
          <cell r="M195">
            <v>0.87</v>
          </cell>
          <cell r="N195" t="str">
            <v>nr</v>
          </cell>
        </row>
        <row r="196">
          <cell r="A196">
            <v>44806</v>
          </cell>
          <cell r="E196">
            <v>17</v>
          </cell>
          <cell r="F196" t="str">
            <v>nr</v>
          </cell>
          <cell r="G196">
            <v>1.5</v>
          </cell>
          <cell r="H196">
            <v>7.6999999999999999E-2</v>
          </cell>
          <cell r="I196">
            <v>0.115</v>
          </cell>
          <cell r="J196" t="str">
            <v>nr</v>
          </cell>
          <cell r="K196">
            <v>0.115</v>
          </cell>
          <cell r="L196" t="str">
            <v>nr</v>
          </cell>
          <cell r="M196">
            <v>1.17</v>
          </cell>
          <cell r="N196" t="str">
            <v>nr</v>
          </cell>
        </row>
        <row r="197">
          <cell r="A197">
            <v>44837</v>
          </cell>
          <cell r="E197">
            <v>7</v>
          </cell>
          <cell r="F197" t="str">
            <v>nr</v>
          </cell>
          <cell r="G197">
            <v>3.95</v>
          </cell>
          <cell r="H197">
            <v>0.11700000000000001</v>
          </cell>
          <cell r="I197">
            <v>0.17</v>
          </cell>
          <cell r="J197">
            <v>7.0000000000000007E-2</v>
          </cell>
          <cell r="K197">
            <v>0.1</v>
          </cell>
          <cell r="L197" t="str">
            <v>nr</v>
          </cell>
          <cell r="M197">
            <v>0.33</v>
          </cell>
          <cell r="N197" t="str">
            <v>nr</v>
          </cell>
        </row>
        <row r="198">
          <cell r="A198">
            <v>44869</v>
          </cell>
          <cell r="E198">
            <v>11</v>
          </cell>
          <cell r="F198">
            <v>0.7</v>
          </cell>
          <cell r="G198">
            <v>3.75</v>
          </cell>
          <cell r="H198">
            <v>0.56999999999999995</v>
          </cell>
          <cell r="I198">
            <v>0.3</v>
          </cell>
          <cell r="J198" t="str">
            <v>nr</v>
          </cell>
          <cell r="K198">
            <v>0.3</v>
          </cell>
          <cell r="L198" t="str">
            <v>nr</v>
          </cell>
          <cell r="M198">
            <v>1.1100000000000001</v>
          </cell>
          <cell r="N198" t="str">
            <v>nr</v>
          </cell>
        </row>
        <row r="199">
          <cell r="A199">
            <v>44900</v>
          </cell>
          <cell r="E199">
            <v>15</v>
          </cell>
          <cell r="F199">
            <v>1.6</v>
          </cell>
          <cell r="G199">
            <v>1.8</v>
          </cell>
          <cell r="H199">
            <v>0.58099999999999996</v>
          </cell>
          <cell r="I199">
            <v>0.28000000000000003</v>
          </cell>
          <cell r="J199" t="str">
            <v>nr</v>
          </cell>
          <cell r="K199">
            <v>0.28000000000000003</v>
          </cell>
          <cell r="L199" t="str">
            <v>nr</v>
          </cell>
          <cell r="M199">
            <v>1.42</v>
          </cell>
          <cell r="N199" t="str">
            <v>nr</v>
          </cell>
        </row>
        <row r="200">
          <cell r="A200">
            <v>44923</v>
          </cell>
          <cell r="E200">
            <v>14</v>
          </cell>
          <cell r="F200">
            <v>6.4</v>
          </cell>
          <cell r="G200">
            <v>2.72</v>
          </cell>
          <cell r="H200">
            <v>0.19600000000000001</v>
          </cell>
          <cell r="I200">
            <v>0.32</v>
          </cell>
          <cell r="J200">
            <v>7.0000000000000007E-2</v>
          </cell>
          <cell r="K200">
            <v>0.25</v>
          </cell>
          <cell r="L200" t="str">
            <v>nr</v>
          </cell>
          <cell r="M200">
            <v>1.02</v>
          </cell>
          <cell r="N200" t="str">
            <v>nr</v>
          </cell>
        </row>
        <row r="201">
          <cell r="A201">
            <v>44961</v>
          </cell>
          <cell r="E201">
            <v>21</v>
          </cell>
          <cell r="F201">
            <v>12.2</v>
          </cell>
          <cell r="G201">
            <v>2.9</v>
          </cell>
          <cell r="H201">
            <v>0.21299999999999999</v>
          </cell>
          <cell r="I201">
            <v>0.3</v>
          </cell>
          <cell r="J201">
            <v>0.09</v>
          </cell>
          <cell r="K201">
            <v>0.21</v>
          </cell>
          <cell r="L201" t="str">
            <v>nr</v>
          </cell>
          <cell r="M201">
            <v>1.53</v>
          </cell>
          <cell r="N201" t="str">
            <v>nr</v>
          </cell>
        </row>
        <row r="202">
          <cell r="A202">
            <v>44989</v>
          </cell>
          <cell r="E202">
            <v>19</v>
          </cell>
          <cell r="F202">
            <v>8.3000000000000007</v>
          </cell>
          <cell r="G202">
            <v>4.3</v>
          </cell>
          <cell r="H202">
            <v>0.255</v>
          </cell>
          <cell r="I202">
            <v>0.47000000000000003</v>
          </cell>
          <cell r="J202">
            <v>7.0000000000000007E-2</v>
          </cell>
          <cell r="K202">
            <v>0.4</v>
          </cell>
          <cell r="L202" t="str">
            <v>nr</v>
          </cell>
          <cell r="M202">
            <v>0.91</v>
          </cell>
          <cell r="N202" t="str">
            <v>nr</v>
          </cell>
        </row>
        <row r="203">
          <cell r="A203">
            <v>45020</v>
          </cell>
          <cell r="E203">
            <v>33</v>
          </cell>
          <cell r="F203" t="str">
            <v>nr</v>
          </cell>
          <cell r="G203">
            <v>7.3</v>
          </cell>
          <cell r="H203">
            <v>1.4E-2</v>
          </cell>
          <cell r="I203">
            <v>0.45999999999999996</v>
          </cell>
          <cell r="J203">
            <v>0.24</v>
          </cell>
          <cell r="K203">
            <v>0.22</v>
          </cell>
          <cell r="L203" t="str">
            <v>nr</v>
          </cell>
          <cell r="M203">
            <v>0.06</v>
          </cell>
          <cell r="N203" t="str">
            <v>nr</v>
          </cell>
        </row>
        <row r="204">
          <cell r="A204">
            <v>45049</v>
          </cell>
          <cell r="E204">
            <v>22</v>
          </cell>
          <cell r="F204">
            <v>12.9</v>
          </cell>
          <cell r="G204">
            <v>1.2</v>
          </cell>
          <cell r="H204">
            <v>0.191</v>
          </cell>
          <cell r="I204">
            <v>0.45999999999999996</v>
          </cell>
          <cell r="J204">
            <v>0.15</v>
          </cell>
          <cell r="K204">
            <v>0.31</v>
          </cell>
          <cell r="L204" t="str">
            <v>nr</v>
          </cell>
          <cell r="M204">
            <v>1.68</v>
          </cell>
          <cell r="N204" t="str">
            <v>nr</v>
          </cell>
        </row>
        <row r="205">
          <cell r="A205">
            <v>45081</v>
          </cell>
          <cell r="E205">
            <v>7</v>
          </cell>
          <cell r="F205">
            <v>1.7</v>
          </cell>
          <cell r="G205">
            <v>1.42</v>
          </cell>
          <cell r="H205">
            <v>1.6E-2</v>
          </cell>
          <cell r="I205">
            <v>0.26</v>
          </cell>
          <cell r="J205">
            <v>0.06</v>
          </cell>
          <cell r="K205">
            <v>0.2</v>
          </cell>
          <cell r="L205" t="str">
            <v>nr</v>
          </cell>
          <cell r="M205">
            <v>0.09</v>
          </cell>
          <cell r="N205" t="str">
            <v>nr</v>
          </cell>
        </row>
        <row r="206">
          <cell r="A206">
            <v>45113</v>
          </cell>
          <cell r="E206">
            <v>16</v>
          </cell>
          <cell r="F206">
            <v>1.9</v>
          </cell>
          <cell r="G206">
            <v>4</v>
          </cell>
          <cell r="H206">
            <v>0.53300000000000003</v>
          </cell>
          <cell r="I206">
            <v>0.17</v>
          </cell>
          <cell r="J206" t="str">
            <v>nr</v>
          </cell>
          <cell r="K206">
            <v>0.17</v>
          </cell>
          <cell r="L206" t="str">
            <v>nr</v>
          </cell>
          <cell r="M206">
            <v>1.47</v>
          </cell>
          <cell r="N206" t="str">
            <v>nr</v>
          </cell>
        </row>
        <row r="207">
          <cell r="A207">
            <v>45145</v>
          </cell>
          <cell r="E207">
            <v>18</v>
          </cell>
          <cell r="F207">
            <v>1</v>
          </cell>
          <cell r="G207">
            <v>3</v>
          </cell>
          <cell r="H207">
            <v>0.56799999999999995</v>
          </cell>
          <cell r="I207">
            <v>0.08</v>
          </cell>
          <cell r="J207" t="str">
            <v>nr</v>
          </cell>
          <cell r="K207">
            <v>0.08</v>
          </cell>
          <cell r="L207" t="str">
            <v>nr</v>
          </cell>
          <cell r="M207">
            <v>0.95</v>
          </cell>
          <cell r="N207" t="str">
            <v>nr</v>
          </cell>
        </row>
        <row r="208">
          <cell r="A208">
            <v>45174</v>
          </cell>
          <cell r="E208">
            <v>7</v>
          </cell>
          <cell r="F208">
            <v>0.5</v>
          </cell>
          <cell r="G208">
            <v>1.9</v>
          </cell>
          <cell r="H208">
            <v>0.108</v>
          </cell>
          <cell r="I208">
            <v>0.35</v>
          </cell>
          <cell r="J208" t="str">
            <v>nr</v>
          </cell>
          <cell r="K208">
            <v>0.35</v>
          </cell>
          <cell r="L208" t="str">
            <v>nr</v>
          </cell>
          <cell r="M208">
            <v>0.59</v>
          </cell>
          <cell r="N208" t="str">
            <v>nr</v>
          </cell>
        </row>
        <row r="209">
          <cell r="A209">
            <v>45202</v>
          </cell>
          <cell r="E209">
            <v>16</v>
          </cell>
          <cell r="F209">
            <v>0.6</v>
          </cell>
          <cell r="G209">
            <v>3.9</v>
          </cell>
          <cell r="H209">
            <v>0.55400000000000005</v>
          </cell>
          <cell r="I209">
            <v>0.1</v>
          </cell>
          <cell r="J209" t="str">
            <v>nr</v>
          </cell>
          <cell r="K209">
            <v>0.1</v>
          </cell>
          <cell r="L209" t="str">
            <v>nr</v>
          </cell>
          <cell r="M209">
            <v>1.38</v>
          </cell>
          <cell r="N209" t="str">
            <v>nr</v>
          </cell>
        </row>
        <row r="210">
          <cell r="A210">
            <v>45234</v>
          </cell>
          <cell r="E210">
            <v>34</v>
          </cell>
          <cell r="F210">
            <v>2.2000000000000002</v>
          </cell>
          <cell r="G210">
            <v>1.1499999999999999</v>
          </cell>
          <cell r="H210">
            <v>0.21099999999999999</v>
          </cell>
          <cell r="I210">
            <v>0.63</v>
          </cell>
          <cell r="J210">
            <v>0.41</v>
          </cell>
          <cell r="K210">
            <v>0.22</v>
          </cell>
          <cell r="L210" t="str">
            <v>nr</v>
          </cell>
          <cell r="M210">
            <v>0.43</v>
          </cell>
          <cell r="N210" t="str">
            <v>nr</v>
          </cell>
        </row>
        <row r="211">
          <cell r="A211">
            <v>45264</v>
          </cell>
          <cell r="E211">
            <v>46</v>
          </cell>
          <cell r="F211">
            <v>5.7</v>
          </cell>
          <cell r="G211">
            <v>1.95</v>
          </cell>
          <cell r="H211">
            <v>0.122</v>
          </cell>
          <cell r="I211">
            <v>0.29000000000000004</v>
          </cell>
          <cell r="J211">
            <v>0.06</v>
          </cell>
          <cell r="K211">
            <v>0.23</v>
          </cell>
          <cell r="L211" t="str">
            <v>nr</v>
          </cell>
          <cell r="M211">
            <v>1.48</v>
          </cell>
          <cell r="N211" t="str">
            <v>nr</v>
          </cell>
        </row>
        <row r="212">
          <cell r="A212">
            <v>45293</v>
          </cell>
          <cell r="E212">
            <v>17</v>
          </cell>
          <cell r="F212">
            <v>1.8</v>
          </cell>
          <cell r="G212">
            <v>2.35</v>
          </cell>
          <cell r="H212">
            <v>0.11600000000000001</v>
          </cell>
          <cell r="I212">
            <v>0.23</v>
          </cell>
          <cell r="J212">
            <v>0.06</v>
          </cell>
          <cell r="K212">
            <v>0.17</v>
          </cell>
          <cell r="L212" t="str">
            <v>nr</v>
          </cell>
          <cell r="M212">
            <v>0.8</v>
          </cell>
          <cell r="N212" t="str">
            <v>nr</v>
          </cell>
        </row>
        <row r="213">
          <cell r="A213">
            <v>45329</v>
          </cell>
          <cell r="E213">
            <v>16</v>
          </cell>
          <cell r="F213">
            <v>2.2000000000000002</v>
          </cell>
          <cell r="G213">
            <v>1.1499999999999999</v>
          </cell>
          <cell r="H213">
            <v>0.187</v>
          </cell>
          <cell r="I213">
            <v>0.41000000000000003</v>
          </cell>
          <cell r="J213">
            <v>0.08</v>
          </cell>
          <cell r="K213">
            <v>0.33</v>
          </cell>
          <cell r="L213" t="str">
            <v>nr</v>
          </cell>
          <cell r="M213">
            <v>1.4</v>
          </cell>
          <cell r="N213" t="str">
            <v>nr</v>
          </cell>
        </row>
        <row r="214">
          <cell r="A214">
            <v>45358</v>
          </cell>
          <cell r="E214">
            <v>10</v>
          </cell>
          <cell r="F214">
            <v>0.6</v>
          </cell>
          <cell r="G214">
            <v>2.2000000000000002</v>
          </cell>
          <cell r="H214">
            <v>0.16300000000000001</v>
          </cell>
          <cell r="I214">
            <v>0.43</v>
          </cell>
          <cell r="J214" t="str">
            <v>nr</v>
          </cell>
          <cell r="K214">
            <v>0.43</v>
          </cell>
          <cell r="L214" t="str">
            <v>nr</v>
          </cell>
          <cell r="M214">
            <v>0.38</v>
          </cell>
          <cell r="N214" t="str">
            <v>nr</v>
          </cell>
        </row>
        <row r="215">
          <cell r="A215">
            <v>45385</v>
          </cell>
          <cell r="E215">
            <v>11</v>
          </cell>
          <cell r="F215">
            <v>0.9</v>
          </cell>
          <cell r="G215">
            <v>0.64</v>
          </cell>
          <cell r="H215">
            <v>3.1E-2</v>
          </cell>
          <cell r="I215">
            <v>0.37</v>
          </cell>
          <cell r="J215" t="str">
            <v>nr</v>
          </cell>
          <cell r="K215">
            <v>0.37</v>
          </cell>
          <cell r="L215" t="str">
            <v>nr</v>
          </cell>
          <cell r="M215">
            <v>0.09</v>
          </cell>
          <cell r="N215" t="str">
            <v>nr</v>
          </cell>
        </row>
        <row r="216">
          <cell r="A216">
            <v>45415</v>
          </cell>
          <cell r="E216">
            <v>11</v>
          </cell>
          <cell r="F216">
            <v>0.8</v>
          </cell>
          <cell r="G216">
            <v>2</v>
          </cell>
          <cell r="H216">
            <v>0.10199999999999999</v>
          </cell>
          <cell r="I216">
            <v>0.31</v>
          </cell>
          <cell r="J216">
            <v>0.05</v>
          </cell>
          <cell r="K216">
            <v>0.26</v>
          </cell>
          <cell r="L216" t="str">
            <v>n.r</v>
          </cell>
          <cell r="M216">
            <v>0.37</v>
          </cell>
          <cell r="N216" t="str">
            <v>nr</v>
          </cell>
        </row>
        <row r="217">
          <cell r="A217">
            <v>45449</v>
          </cell>
          <cell r="E217">
            <v>10</v>
          </cell>
          <cell r="F217">
            <v>1.2</v>
          </cell>
          <cell r="G217">
            <v>2.4</v>
          </cell>
          <cell r="H217">
            <v>0.16</v>
          </cell>
          <cell r="I217">
            <v>0.34</v>
          </cell>
          <cell r="J217">
            <v>0.06</v>
          </cell>
          <cell r="K217">
            <v>0.28000000000000003</v>
          </cell>
          <cell r="L217" t="str">
            <v>nr</v>
          </cell>
          <cell r="M217">
            <v>0.44</v>
          </cell>
          <cell r="N217" t="str">
            <v>nr</v>
          </cell>
        </row>
        <row r="218">
          <cell r="E218">
            <v>19</v>
          </cell>
          <cell r="F218">
            <v>1.2</v>
          </cell>
          <cell r="G218">
            <v>3.6</v>
          </cell>
          <cell r="H218">
            <v>0.376</v>
          </cell>
          <cell r="I218">
            <v>0.59</v>
          </cell>
          <cell r="J218">
            <v>0.09</v>
          </cell>
          <cell r="K218">
            <v>0.5</v>
          </cell>
          <cell r="L218" t="str">
            <v>nr</v>
          </cell>
          <cell r="M218">
            <v>0.87</v>
          </cell>
          <cell r="N218" t="str">
            <v>nr</v>
          </cell>
        </row>
        <row r="219">
          <cell r="E219">
            <v>17</v>
          </cell>
          <cell r="F219" t="str">
            <v>nr</v>
          </cell>
          <cell r="G219">
            <v>4</v>
          </cell>
          <cell r="H219">
            <v>0.218</v>
          </cell>
          <cell r="I219">
            <v>0.16</v>
          </cell>
          <cell r="J219">
            <v>0.06</v>
          </cell>
          <cell r="K219">
            <v>0.1</v>
          </cell>
          <cell r="L219" t="str">
            <v>nr</v>
          </cell>
          <cell r="M219">
            <v>0.8</v>
          </cell>
          <cell r="N219" t="str">
            <v>nr</v>
          </cell>
        </row>
        <row r="220">
          <cell r="E220">
            <v>16</v>
          </cell>
          <cell r="F220">
            <v>0.8</v>
          </cell>
          <cell r="G220">
            <v>3.1</v>
          </cell>
          <cell r="H220">
            <v>0.55400000000000005</v>
          </cell>
          <cell r="I220">
            <v>0.34</v>
          </cell>
          <cell r="J220">
            <v>0.06</v>
          </cell>
          <cell r="K220">
            <v>0.28000000000000003</v>
          </cell>
          <cell r="L220" t="str">
            <v>nr</v>
          </cell>
          <cell r="M220">
            <v>0.98</v>
          </cell>
          <cell r="N220" t="str">
            <v>nr</v>
          </cell>
        </row>
        <row r="221">
          <cell r="E221">
            <v>7</v>
          </cell>
          <cell r="F221">
            <v>1.3</v>
          </cell>
          <cell r="G221">
            <v>3.6</v>
          </cell>
          <cell r="H221">
            <v>0.42699999999999999</v>
          </cell>
          <cell r="I221">
            <v>0.12</v>
          </cell>
          <cell r="J221" t="str">
            <v>nr</v>
          </cell>
          <cell r="K221">
            <v>0.12</v>
          </cell>
          <cell r="L221" t="str">
            <v>nr</v>
          </cell>
          <cell r="M221">
            <v>1.42</v>
          </cell>
          <cell r="N221" t="str">
            <v>nr</v>
          </cell>
        </row>
        <row r="222">
          <cell r="E222">
            <v>8</v>
          </cell>
          <cell r="F222" t="str">
            <v>nr</v>
          </cell>
          <cell r="G222">
            <v>4.1500000000000004</v>
          </cell>
          <cell r="H222">
            <v>0.28100000000000003</v>
          </cell>
          <cell r="I222">
            <v>0.2</v>
          </cell>
          <cell r="J222" t="str">
            <v>nr</v>
          </cell>
          <cell r="K222">
            <v>0.2</v>
          </cell>
          <cell r="L222" t="str">
            <v>nr</v>
          </cell>
          <cell r="M222">
            <v>0.36</v>
          </cell>
          <cell r="N222" t="str">
            <v>nr</v>
          </cell>
        </row>
        <row r="223">
          <cell r="E223">
            <v>14</v>
          </cell>
          <cell r="F223">
            <v>1.8</v>
          </cell>
          <cell r="G223">
            <v>2.35</v>
          </cell>
          <cell r="H223">
            <v>0.188</v>
          </cell>
          <cell r="I223">
            <v>0.15</v>
          </cell>
          <cell r="J223" t="str">
            <v>nr</v>
          </cell>
          <cell r="K223">
            <v>0.15</v>
          </cell>
          <cell r="L223" t="str">
            <v>nr</v>
          </cell>
          <cell r="M223">
            <v>0.64</v>
          </cell>
          <cell r="N223" t="str">
            <v>nr</v>
          </cell>
        </row>
        <row r="224">
          <cell r="E224">
            <v>16</v>
          </cell>
          <cell r="F224">
            <v>6.7</v>
          </cell>
          <cell r="G224">
            <v>2.7</v>
          </cell>
          <cell r="H224">
            <v>0.3</v>
          </cell>
          <cell r="I224">
            <v>0.15000000000000002</v>
          </cell>
          <cell r="J224">
            <v>0.08</v>
          </cell>
          <cell r="K224">
            <v>7.0000000000000007E-2</v>
          </cell>
          <cell r="L224" t="str">
            <v>nr</v>
          </cell>
          <cell r="M224">
            <v>1.39</v>
          </cell>
          <cell r="N224" t="str">
            <v>nr</v>
          </cell>
        </row>
        <row r="225">
          <cell r="E225">
            <v>12</v>
          </cell>
          <cell r="F225">
            <v>2.6</v>
          </cell>
          <cell r="G225">
            <v>2.15</v>
          </cell>
          <cell r="H225">
            <v>0.09</v>
          </cell>
          <cell r="I225">
            <v>0.24000000000000002</v>
          </cell>
          <cell r="J225">
            <v>7.0000000000000007E-2</v>
          </cell>
          <cell r="K225">
            <v>0.17</v>
          </cell>
          <cell r="M225">
            <v>0.35</v>
          </cell>
          <cell r="N225" t="str">
            <v>nr</v>
          </cell>
        </row>
        <row r="226">
          <cell r="E226">
            <v>16</v>
          </cell>
          <cell r="F226">
            <v>10</v>
          </cell>
          <cell r="G226">
            <v>1.55</v>
          </cell>
          <cell r="H226">
            <v>0.19400000000000001</v>
          </cell>
          <cell r="I226">
            <v>0.16999999999999998</v>
          </cell>
          <cell r="J226">
            <v>0.06</v>
          </cell>
          <cell r="K226">
            <v>0.11</v>
          </cell>
          <cell r="M226">
            <v>1.49</v>
          </cell>
          <cell r="N226" t="str">
            <v>nr</v>
          </cell>
        </row>
        <row r="227">
          <cell r="E227">
            <v>7</v>
          </cell>
          <cell r="F227">
            <v>1.3</v>
          </cell>
          <cell r="G227">
            <v>0.13</v>
          </cell>
          <cell r="H227">
            <v>0.14799999999999999</v>
          </cell>
          <cell r="I227">
            <v>0.2</v>
          </cell>
          <cell r="J227">
            <v>7.0000000000000007E-2</v>
          </cell>
          <cell r="K227">
            <v>0.13</v>
          </cell>
          <cell r="M227">
            <v>0.33</v>
          </cell>
          <cell r="N227" t="str">
            <v>nr</v>
          </cell>
        </row>
        <row r="228">
          <cell r="E228">
            <v>32</v>
          </cell>
          <cell r="F228" t="str">
            <v>nr</v>
          </cell>
          <cell r="G228">
            <v>2.2999999999999998</v>
          </cell>
          <cell r="H228">
            <v>4.2999999999999997E-2</v>
          </cell>
          <cell r="I228">
            <v>0.08</v>
          </cell>
          <cell r="J228" t="str">
            <v>nr</v>
          </cell>
          <cell r="K228">
            <v>0.08</v>
          </cell>
          <cell r="M228">
            <v>0.23</v>
          </cell>
          <cell r="N228" t="str">
            <v>nr</v>
          </cell>
        </row>
        <row r="229">
          <cell r="E229">
            <v>14</v>
          </cell>
          <cell r="F229" t="str">
            <v>nr</v>
          </cell>
          <cell r="G229">
            <v>2.6</v>
          </cell>
          <cell r="H229">
            <v>3.4000000000000002E-2</v>
          </cell>
          <cell r="I229">
            <v>0.13</v>
          </cell>
          <cell r="J229" t="str">
            <v>nr</v>
          </cell>
          <cell r="K229">
            <v>0.13</v>
          </cell>
          <cell r="M229">
            <v>0.38</v>
          </cell>
          <cell r="N229" t="str">
            <v>nr</v>
          </cell>
        </row>
        <row r="230">
          <cell r="E230">
            <v>28</v>
          </cell>
          <cell r="F230">
            <v>1</v>
          </cell>
          <cell r="G230">
            <v>2.6</v>
          </cell>
          <cell r="H230">
            <v>9.7000000000000003E-2</v>
          </cell>
          <cell r="I230">
            <v>0.26</v>
          </cell>
          <cell r="J230">
            <v>0.06</v>
          </cell>
          <cell r="K230">
            <v>0.2</v>
          </cell>
          <cell r="M230">
            <v>0.6</v>
          </cell>
          <cell r="N230" t="str">
            <v>nr</v>
          </cell>
        </row>
        <row r="231">
          <cell r="E231">
            <v>11</v>
          </cell>
          <cell r="F231">
            <v>1.4</v>
          </cell>
          <cell r="G231">
            <v>3.6</v>
          </cell>
          <cell r="H231">
            <v>0.156</v>
          </cell>
          <cell r="I231">
            <v>0.38</v>
          </cell>
          <cell r="J231">
            <v>0.05</v>
          </cell>
          <cell r="K231">
            <v>0.33</v>
          </cell>
          <cell r="M231">
            <v>0.13</v>
          </cell>
          <cell r="N231" t="str">
            <v>nr</v>
          </cell>
        </row>
        <row r="232">
          <cell r="E232">
            <v>12</v>
          </cell>
          <cell r="F232">
            <v>0.9</v>
          </cell>
          <cell r="G232">
            <v>0.5</v>
          </cell>
          <cell r="H232">
            <v>1.4999999999999999E-2</v>
          </cell>
          <cell r="I232">
            <v>0.15</v>
          </cell>
          <cell r="J232">
            <v>0.06</v>
          </cell>
          <cell r="K232">
            <v>0.09</v>
          </cell>
          <cell r="M232">
            <v>0.05</v>
          </cell>
          <cell r="N232" t="str">
            <v>nr</v>
          </cell>
        </row>
        <row r="233">
          <cell r="E233">
            <v>14</v>
          </cell>
          <cell r="F233" t="str">
            <v>nr</v>
          </cell>
          <cell r="G233">
            <v>2.7</v>
          </cell>
          <cell r="H233">
            <v>7.2999999999999995E-2</v>
          </cell>
          <cell r="I233">
            <v>0.22</v>
          </cell>
          <cell r="J233" t="str">
            <v>nr</v>
          </cell>
          <cell r="K233">
            <v>0.22</v>
          </cell>
          <cell r="M233">
            <v>0.49</v>
          </cell>
          <cell r="N233" t="str">
            <v>nr</v>
          </cell>
        </row>
        <row r="234">
          <cell r="E234">
            <v>12</v>
          </cell>
          <cell r="F234" t="str">
            <v>nr</v>
          </cell>
          <cell r="G234">
            <v>2.4</v>
          </cell>
          <cell r="H234">
            <v>0.121</v>
          </cell>
          <cell r="I234">
            <v>0.19</v>
          </cell>
          <cell r="J234" t="str">
            <v>nr</v>
          </cell>
          <cell r="K234">
            <v>0.19</v>
          </cell>
          <cell r="M234">
            <v>0.4</v>
          </cell>
          <cell r="N234" t="str">
            <v>nr</v>
          </cell>
        </row>
        <row r="235">
          <cell r="E235">
            <v>14</v>
          </cell>
          <cell r="F235">
            <v>2.1</v>
          </cell>
          <cell r="G235">
            <v>3.2</v>
          </cell>
          <cell r="H235">
            <v>0.13200000000000001</v>
          </cell>
          <cell r="I235">
            <v>0.34</v>
          </cell>
          <cell r="J235">
            <v>0.08</v>
          </cell>
          <cell r="K235">
            <v>0.26</v>
          </cell>
          <cell r="M235">
            <v>1.43</v>
          </cell>
          <cell r="N235" t="str">
            <v>nr</v>
          </cell>
        </row>
      </sheetData>
      <sheetData sheetId="10">
        <row r="5">
          <cell r="E5" t="str">
            <v>COD</v>
          </cell>
          <cell r="F5" t="str">
            <v>Azoto ammoniacale</v>
          </cell>
          <cell r="G5" t="str">
            <v>Azoto nitrico</v>
          </cell>
          <cell r="H5" t="str">
            <v>Azoto nitroso</v>
          </cell>
          <cell r="I5" t="str">
            <v>Tens. Totali</v>
          </cell>
          <cell r="J5" t="str">
            <v>Tens. Anionici 
MBAS</v>
          </cell>
          <cell r="K5" t="str">
            <v>Tens. Non ionici 
BIAS</v>
          </cell>
          <cell r="L5" t="str">
            <v>Tens. Cationici 
CTMA</v>
          </cell>
          <cell r="M5" t="str">
            <v>Fosforo</v>
          </cell>
          <cell r="N5" t="str">
            <v>Solidi sospesi</v>
          </cell>
        </row>
        <row r="6">
          <cell r="E6" t="str">
            <v>mg/l</v>
          </cell>
          <cell r="F6" t="str">
            <v>mg NH4/l</v>
          </cell>
          <cell r="G6" t="str">
            <v>mg/l</v>
          </cell>
          <cell r="H6" t="str">
            <v>mg/l</v>
          </cell>
          <cell r="I6" t="str">
            <v>mg/l</v>
          </cell>
          <cell r="J6" t="str">
            <v>mg/l</v>
          </cell>
          <cell r="K6" t="str">
            <v>mg/l</v>
          </cell>
          <cell r="L6" t="str">
            <v>mg/l</v>
          </cell>
          <cell r="M6" t="str">
            <v>mg/l</v>
          </cell>
          <cell r="N6" t="str">
            <v>mg/l</v>
          </cell>
        </row>
        <row r="8">
          <cell r="A8">
            <v>39122</v>
          </cell>
          <cell r="E8">
            <v>55</v>
          </cell>
          <cell r="F8">
            <v>1.1000000000000001</v>
          </cell>
          <cell r="G8">
            <v>0.8</v>
          </cell>
          <cell r="H8">
            <v>0.11899999999999999</v>
          </cell>
          <cell r="I8">
            <v>0.16400000000000001</v>
          </cell>
          <cell r="J8">
            <v>0.22</v>
          </cell>
          <cell r="K8">
            <v>1.42</v>
          </cell>
          <cell r="L8" t="str">
            <v>nr</v>
          </cell>
          <cell r="M8">
            <v>0.36</v>
          </cell>
          <cell r="N8" t="str">
            <v>nr</v>
          </cell>
        </row>
        <row r="9">
          <cell r="A9">
            <v>39174</v>
          </cell>
          <cell r="E9">
            <v>21</v>
          </cell>
          <cell r="F9">
            <v>0.9</v>
          </cell>
          <cell r="G9">
            <v>1.3</v>
          </cell>
          <cell r="H9">
            <v>9.5000000000000001E-2</v>
          </cell>
          <cell r="I9">
            <v>1.32</v>
          </cell>
          <cell r="J9">
            <v>0.09</v>
          </cell>
          <cell r="K9">
            <v>1.1200000000000001</v>
          </cell>
          <cell r="L9">
            <v>0.11</v>
          </cell>
          <cell r="M9">
            <v>0.88</v>
          </cell>
          <cell r="N9" t="str">
            <v>nr</v>
          </cell>
        </row>
        <row r="10">
          <cell r="A10">
            <v>39234</v>
          </cell>
          <cell r="E10">
            <v>11</v>
          </cell>
          <cell r="F10">
            <v>0.6</v>
          </cell>
          <cell r="G10">
            <v>1.4</v>
          </cell>
          <cell r="H10">
            <v>8.2000000000000003E-2</v>
          </cell>
          <cell r="I10">
            <v>0.49</v>
          </cell>
          <cell r="J10" t="str">
            <v>nr</v>
          </cell>
          <cell r="K10">
            <v>0.49</v>
          </cell>
          <cell r="L10" t="str">
            <v>nr</v>
          </cell>
          <cell r="M10">
            <v>0.14000000000000001</v>
          </cell>
          <cell r="N10" t="str">
            <v>nr</v>
          </cell>
        </row>
        <row r="11">
          <cell r="A11">
            <v>39336</v>
          </cell>
          <cell r="E11">
            <v>70</v>
          </cell>
          <cell r="F11" t="str">
            <v>nr</v>
          </cell>
          <cell r="G11">
            <v>0.6</v>
          </cell>
          <cell r="H11">
            <v>0.183</v>
          </cell>
          <cell r="I11">
            <v>1.73</v>
          </cell>
          <cell r="J11">
            <v>0.46</v>
          </cell>
          <cell r="K11">
            <v>1.27</v>
          </cell>
          <cell r="L11" t="str">
            <v>nr</v>
          </cell>
          <cell r="M11">
            <v>0.16</v>
          </cell>
          <cell r="N11" t="str">
            <v>nr</v>
          </cell>
        </row>
        <row r="12">
          <cell r="A12">
            <v>39393</v>
          </cell>
          <cell r="E12">
            <v>18</v>
          </cell>
          <cell r="F12">
            <v>0.6</v>
          </cell>
          <cell r="G12">
            <v>0.8</v>
          </cell>
          <cell r="H12">
            <v>0.14000000000000001</v>
          </cell>
          <cell r="I12">
            <v>0.81</v>
          </cell>
          <cell r="J12">
            <v>0.05</v>
          </cell>
          <cell r="K12">
            <v>0.76</v>
          </cell>
          <cell r="L12" t="str">
            <v>nr</v>
          </cell>
          <cell r="M12">
            <v>0.37</v>
          </cell>
          <cell r="N12" t="str">
            <v>nr</v>
          </cell>
        </row>
        <row r="13">
          <cell r="A13">
            <v>39444</v>
          </cell>
          <cell r="E13">
            <v>48</v>
          </cell>
          <cell r="F13">
            <v>2.2000000000000002</v>
          </cell>
          <cell r="G13">
            <v>0.6</v>
          </cell>
          <cell r="H13">
            <v>9.4E-2</v>
          </cell>
          <cell r="I13">
            <v>0.8</v>
          </cell>
          <cell r="J13">
            <v>0.23</v>
          </cell>
          <cell r="K13">
            <v>0.56999999999999995</v>
          </cell>
          <cell r="L13" t="str">
            <v>nr</v>
          </cell>
          <cell r="M13">
            <v>0.88</v>
          </cell>
          <cell r="N13" t="str">
            <v>nr</v>
          </cell>
        </row>
        <row r="14">
          <cell r="A14">
            <v>39511</v>
          </cell>
          <cell r="E14">
            <v>35</v>
          </cell>
          <cell r="F14">
            <v>2</v>
          </cell>
          <cell r="G14">
            <v>0.5</v>
          </cell>
          <cell r="H14">
            <v>2.1999999999999999E-2</v>
          </cell>
          <cell r="I14">
            <v>0.5</v>
          </cell>
          <cell r="J14">
            <v>0.1</v>
          </cell>
          <cell r="K14">
            <v>0.4</v>
          </cell>
          <cell r="L14" t="str">
            <v>nr</v>
          </cell>
          <cell r="M14">
            <v>0.75</v>
          </cell>
          <cell r="N14" t="str">
            <v>nr</v>
          </cell>
        </row>
        <row r="15">
          <cell r="A15">
            <v>39574</v>
          </cell>
          <cell r="E15">
            <v>125</v>
          </cell>
          <cell r="F15" t="str">
            <v>nr</v>
          </cell>
          <cell r="G15" t="str">
            <v>nr</v>
          </cell>
          <cell r="H15" t="str">
            <v>nr</v>
          </cell>
          <cell r="I15">
            <v>1.78</v>
          </cell>
          <cell r="J15">
            <v>0.41</v>
          </cell>
          <cell r="K15">
            <v>1.37</v>
          </cell>
          <cell r="L15" t="str">
            <v>nr</v>
          </cell>
          <cell r="M15">
            <v>0.8</v>
          </cell>
          <cell r="N15" t="str">
            <v>nr</v>
          </cell>
        </row>
        <row r="16">
          <cell r="A16">
            <v>39637</v>
          </cell>
          <cell r="E16">
            <v>104</v>
          </cell>
          <cell r="F16" t="str">
            <v>nr</v>
          </cell>
          <cell r="G16" t="str">
            <v>nr</v>
          </cell>
          <cell r="H16" t="str">
            <v>nr</v>
          </cell>
          <cell r="I16">
            <v>1.44</v>
          </cell>
          <cell r="J16">
            <v>0.15</v>
          </cell>
          <cell r="K16">
            <v>1.29</v>
          </cell>
          <cell r="L16" t="str">
            <v>nr</v>
          </cell>
          <cell r="M16">
            <v>0.14000000000000001</v>
          </cell>
          <cell r="N16" t="str">
            <v>nr</v>
          </cell>
        </row>
        <row r="17">
          <cell r="A17">
            <v>39700</v>
          </cell>
          <cell r="E17">
            <v>27</v>
          </cell>
          <cell r="F17">
            <v>0.9</v>
          </cell>
          <cell r="G17">
            <v>1.3</v>
          </cell>
          <cell r="H17">
            <v>0.35099999999999998</v>
          </cell>
          <cell r="I17">
            <v>0.32</v>
          </cell>
          <cell r="J17">
            <v>0.06</v>
          </cell>
          <cell r="K17">
            <v>0.26</v>
          </cell>
          <cell r="L17" t="str">
            <v>nr</v>
          </cell>
          <cell r="M17">
            <v>1</v>
          </cell>
          <cell r="N17" t="str">
            <v>nr</v>
          </cell>
        </row>
        <row r="18">
          <cell r="A18">
            <v>39752</v>
          </cell>
          <cell r="E18">
            <v>51</v>
          </cell>
          <cell r="F18" t="str">
            <v>nr</v>
          </cell>
          <cell r="G18">
            <v>0.6</v>
          </cell>
          <cell r="H18">
            <v>0.13900000000000001</v>
          </cell>
          <cell r="I18">
            <v>1.62</v>
          </cell>
          <cell r="J18">
            <v>0.25</v>
          </cell>
          <cell r="K18">
            <v>1.37</v>
          </cell>
          <cell r="L18" t="str">
            <v>nr</v>
          </cell>
          <cell r="M18">
            <v>0.4</v>
          </cell>
          <cell r="N18" t="str">
            <v>nr</v>
          </cell>
        </row>
        <row r="19">
          <cell r="A19">
            <v>39811</v>
          </cell>
          <cell r="E19">
            <v>64</v>
          </cell>
          <cell r="F19">
            <v>1.1000000000000001</v>
          </cell>
          <cell r="G19" t="str">
            <v>nr</v>
          </cell>
          <cell r="H19">
            <v>7.6999999999999999E-2</v>
          </cell>
          <cell r="I19">
            <v>1.02</v>
          </cell>
          <cell r="J19">
            <v>0.14000000000000001</v>
          </cell>
          <cell r="K19">
            <v>0.88</v>
          </cell>
          <cell r="L19" t="str">
            <v>nr</v>
          </cell>
          <cell r="M19">
            <v>0.21</v>
          </cell>
          <cell r="N19" t="str">
            <v>nr</v>
          </cell>
        </row>
        <row r="20">
          <cell r="A20">
            <v>39876</v>
          </cell>
          <cell r="E20">
            <v>152</v>
          </cell>
          <cell r="F20">
            <v>1.3</v>
          </cell>
          <cell r="G20" t="str">
            <v>nr</v>
          </cell>
          <cell r="H20" t="str">
            <v>nr</v>
          </cell>
          <cell r="I20">
            <v>1.63</v>
          </cell>
          <cell r="J20">
            <v>0.48</v>
          </cell>
          <cell r="K20">
            <v>1.1499999999999999</v>
          </cell>
          <cell r="L20" t="str">
            <v>nr</v>
          </cell>
          <cell r="M20">
            <v>1.95</v>
          </cell>
          <cell r="N20" t="str">
            <v>nr</v>
          </cell>
        </row>
        <row r="21">
          <cell r="A21">
            <v>39938</v>
          </cell>
          <cell r="E21">
            <v>26</v>
          </cell>
          <cell r="F21" t="str">
            <v>nr</v>
          </cell>
          <cell r="G21">
            <v>2.7</v>
          </cell>
          <cell r="H21">
            <v>0.14799999999999999</v>
          </cell>
          <cell r="I21">
            <v>1.25</v>
          </cell>
          <cell r="J21">
            <v>0.12</v>
          </cell>
          <cell r="K21">
            <v>1.23</v>
          </cell>
          <cell r="L21" t="str">
            <v>nr</v>
          </cell>
          <cell r="M21">
            <v>0.1</v>
          </cell>
          <cell r="N21" t="str">
            <v>nr</v>
          </cell>
        </row>
        <row r="22">
          <cell r="A22">
            <v>39996</v>
          </cell>
          <cell r="E22">
            <v>124</v>
          </cell>
          <cell r="F22">
            <v>0.6</v>
          </cell>
          <cell r="G22">
            <v>0.4</v>
          </cell>
          <cell r="H22">
            <v>0.57299999999999995</v>
          </cell>
          <cell r="I22">
            <v>1.44</v>
          </cell>
          <cell r="J22">
            <v>0.28999999999999998</v>
          </cell>
          <cell r="K22">
            <v>1.1499999999999999</v>
          </cell>
          <cell r="L22" t="str">
            <v>nr</v>
          </cell>
          <cell r="M22">
            <v>0.36</v>
          </cell>
          <cell r="N22" t="str">
            <v>nr</v>
          </cell>
        </row>
        <row r="23">
          <cell r="A23">
            <v>40065</v>
          </cell>
          <cell r="E23">
            <v>113</v>
          </cell>
          <cell r="F23" t="str">
            <v>nr</v>
          </cell>
          <cell r="G23" t="str">
            <v>nr</v>
          </cell>
          <cell r="H23" t="str">
            <v>nr</v>
          </cell>
          <cell r="I23">
            <v>1.75</v>
          </cell>
          <cell r="J23">
            <v>0.15</v>
          </cell>
          <cell r="K23">
            <v>1.6</v>
          </cell>
          <cell r="L23" t="str">
            <v>nr</v>
          </cell>
          <cell r="M23">
            <v>0.73</v>
          </cell>
          <cell r="N23" t="str">
            <v>nr</v>
          </cell>
        </row>
        <row r="24">
          <cell r="A24">
            <v>40121</v>
          </cell>
          <cell r="E24">
            <v>40</v>
          </cell>
          <cell r="F24">
            <v>1.2</v>
          </cell>
          <cell r="G24">
            <v>0.4</v>
          </cell>
          <cell r="H24">
            <v>0.18099999999999999</v>
          </cell>
          <cell r="I24">
            <v>1.65</v>
          </cell>
          <cell r="J24">
            <v>0.06</v>
          </cell>
          <cell r="K24">
            <v>1.59</v>
          </cell>
          <cell r="L24" t="str">
            <v>nr</v>
          </cell>
          <cell r="M24">
            <v>0.5</v>
          </cell>
          <cell r="N24" t="str">
            <v>nr</v>
          </cell>
        </row>
        <row r="25">
          <cell r="A25">
            <v>40177</v>
          </cell>
          <cell r="E25">
            <v>61</v>
          </cell>
          <cell r="F25">
            <v>0.9</v>
          </cell>
          <cell r="G25" t="str">
            <v>nr</v>
          </cell>
          <cell r="H25">
            <v>0.02</v>
          </cell>
          <cell r="I25">
            <v>0.86</v>
          </cell>
          <cell r="J25" t="str">
            <v>nr</v>
          </cell>
          <cell r="K25">
            <v>0.86</v>
          </cell>
          <cell r="L25" t="str">
            <v>nr</v>
          </cell>
          <cell r="M25">
            <v>0.32</v>
          </cell>
          <cell r="N25" t="str">
            <v>nr</v>
          </cell>
        </row>
        <row r="26">
          <cell r="A26">
            <v>40242</v>
          </cell>
          <cell r="E26">
            <v>17</v>
          </cell>
          <cell r="F26">
            <v>3.1</v>
          </cell>
          <cell r="G26">
            <v>0.4</v>
          </cell>
          <cell r="H26">
            <v>7.0000000000000007E-2</v>
          </cell>
          <cell r="I26">
            <v>0.55000000000000004</v>
          </cell>
          <cell r="J26">
            <v>7.0000000000000007E-2</v>
          </cell>
          <cell r="K26">
            <v>0.48</v>
          </cell>
          <cell r="L26" t="str">
            <v>nr</v>
          </cell>
          <cell r="M26">
            <v>0.62</v>
          </cell>
          <cell r="N26" t="str">
            <v>nr</v>
          </cell>
        </row>
        <row r="27">
          <cell r="A27">
            <v>40302</v>
          </cell>
          <cell r="E27">
            <v>13</v>
          </cell>
          <cell r="F27">
            <v>0.9</v>
          </cell>
          <cell r="G27">
            <v>1.1000000000000001</v>
          </cell>
          <cell r="H27">
            <v>0.19800000000000001</v>
          </cell>
          <cell r="I27">
            <v>0.53</v>
          </cell>
          <cell r="J27" t="str">
            <v>nr</v>
          </cell>
          <cell r="K27">
            <v>0.53</v>
          </cell>
          <cell r="L27" t="str">
            <v>nr</v>
          </cell>
          <cell r="M27">
            <v>0.35</v>
          </cell>
          <cell r="N27" t="str">
            <v>nr</v>
          </cell>
        </row>
        <row r="28">
          <cell r="A28">
            <v>40367</v>
          </cell>
          <cell r="E28">
            <v>7</v>
          </cell>
          <cell r="F28">
            <v>0.8</v>
          </cell>
          <cell r="G28">
            <v>0.7</v>
          </cell>
          <cell r="H28">
            <v>0.187</v>
          </cell>
          <cell r="I28">
            <v>0.15</v>
          </cell>
          <cell r="J28" t="str">
            <v>nr</v>
          </cell>
          <cell r="K28">
            <v>0.15</v>
          </cell>
          <cell r="L28" t="str">
            <v>nr</v>
          </cell>
          <cell r="M28">
            <v>0.43</v>
          </cell>
          <cell r="N28" t="str">
            <v>nr</v>
          </cell>
        </row>
        <row r="29">
          <cell r="A29">
            <v>40431</v>
          </cell>
          <cell r="E29">
            <v>77</v>
          </cell>
          <cell r="F29">
            <v>1.1000000000000001</v>
          </cell>
          <cell r="G29">
            <v>0.18</v>
          </cell>
          <cell r="H29">
            <v>0.128</v>
          </cell>
          <cell r="I29">
            <v>0.74</v>
          </cell>
          <cell r="J29">
            <v>0.31</v>
          </cell>
          <cell r="K29">
            <v>0.43</v>
          </cell>
          <cell r="L29" t="str">
            <v>nr</v>
          </cell>
          <cell r="M29">
            <v>0.76</v>
          </cell>
          <cell r="N29" t="str">
            <v>nr</v>
          </cell>
        </row>
        <row r="30">
          <cell r="A30">
            <v>40498</v>
          </cell>
          <cell r="E30">
            <v>11</v>
          </cell>
          <cell r="F30" t="str">
            <v>nr</v>
          </cell>
          <cell r="G30">
            <v>0.75</v>
          </cell>
          <cell r="H30">
            <v>0.01</v>
          </cell>
          <cell r="I30">
            <v>0.25</v>
          </cell>
          <cell r="J30">
            <v>0.05</v>
          </cell>
          <cell r="K30">
            <v>0.2</v>
          </cell>
          <cell r="L30" t="str">
            <v>nr</v>
          </cell>
          <cell r="M30">
            <v>0.17</v>
          </cell>
          <cell r="N30" t="str">
            <v>nr</v>
          </cell>
        </row>
        <row r="31">
          <cell r="A31">
            <v>40553</v>
          </cell>
          <cell r="E31">
            <v>23</v>
          </cell>
          <cell r="F31" t="str">
            <v>nr</v>
          </cell>
          <cell r="G31">
            <v>0.2</v>
          </cell>
          <cell r="H31">
            <v>8.0000000000000002E-3</v>
          </cell>
          <cell r="I31">
            <v>0.28000000000000003</v>
          </cell>
          <cell r="J31">
            <v>0.06</v>
          </cell>
          <cell r="K31">
            <v>0.22</v>
          </cell>
          <cell r="L31" t="str">
            <v>nr</v>
          </cell>
          <cell r="M31">
            <v>0.17</v>
          </cell>
          <cell r="N31">
            <v>7</v>
          </cell>
        </row>
        <row r="32">
          <cell r="A32">
            <v>40606</v>
          </cell>
          <cell r="E32">
            <v>8</v>
          </cell>
          <cell r="F32">
            <v>0.8</v>
          </cell>
          <cell r="G32">
            <v>0.55000000000000004</v>
          </cell>
          <cell r="H32">
            <v>2.4E-2</v>
          </cell>
          <cell r="I32">
            <v>0.43</v>
          </cell>
          <cell r="J32">
            <v>0.15</v>
          </cell>
          <cell r="K32">
            <v>0.28000000000000003</v>
          </cell>
          <cell r="L32" t="str">
            <v>nr</v>
          </cell>
          <cell r="M32">
            <v>7.0000000000000007E-2</v>
          </cell>
          <cell r="N32" t="str">
            <v>nr</v>
          </cell>
        </row>
        <row r="33">
          <cell r="A33">
            <v>40674</v>
          </cell>
          <cell r="E33">
            <v>10</v>
          </cell>
          <cell r="F33">
            <v>0.8</v>
          </cell>
          <cell r="G33">
            <v>0.6</v>
          </cell>
          <cell r="H33">
            <v>5.8000000000000003E-2</v>
          </cell>
          <cell r="I33">
            <v>0.5</v>
          </cell>
          <cell r="J33">
            <v>0.12</v>
          </cell>
          <cell r="K33">
            <v>0.38</v>
          </cell>
          <cell r="L33" t="str">
            <v>nr</v>
          </cell>
          <cell r="M33">
            <v>0.19</v>
          </cell>
          <cell r="N33" t="str">
            <v>nr</v>
          </cell>
        </row>
        <row r="34">
          <cell r="A34">
            <v>40739</v>
          </cell>
          <cell r="E34">
            <v>78</v>
          </cell>
          <cell r="F34">
            <v>0.7</v>
          </cell>
          <cell r="G34">
            <v>0.77</v>
          </cell>
          <cell r="H34">
            <v>0.188</v>
          </cell>
          <cell r="I34">
            <v>1.54</v>
          </cell>
          <cell r="J34">
            <v>0.16</v>
          </cell>
          <cell r="K34">
            <v>1.38</v>
          </cell>
          <cell r="L34" t="str">
            <v>nr</v>
          </cell>
          <cell r="M34">
            <v>0.34</v>
          </cell>
          <cell r="N34" t="str">
            <v>nr</v>
          </cell>
        </row>
        <row r="35">
          <cell r="A35">
            <v>40788</v>
          </cell>
          <cell r="E35">
            <v>66</v>
          </cell>
          <cell r="F35">
            <v>1.5</v>
          </cell>
          <cell r="G35">
            <v>0.68</v>
          </cell>
          <cell r="H35">
            <v>0.14899999999999999</v>
          </cell>
          <cell r="I35">
            <v>1.72</v>
          </cell>
          <cell r="J35">
            <v>0.39</v>
          </cell>
          <cell r="K35">
            <v>1.33</v>
          </cell>
          <cell r="L35" t="str">
            <v>nr</v>
          </cell>
          <cell r="M35">
            <v>0.78</v>
          </cell>
          <cell r="N35" t="str">
            <v>nr</v>
          </cell>
        </row>
        <row r="36">
          <cell r="A36">
            <v>40855</v>
          </cell>
          <cell r="E36">
            <v>28</v>
          </cell>
          <cell r="F36">
            <v>1.1000000000000001</v>
          </cell>
          <cell r="G36">
            <v>0.7</v>
          </cell>
          <cell r="H36">
            <v>0.114</v>
          </cell>
          <cell r="I36">
            <v>1.99</v>
          </cell>
          <cell r="J36">
            <v>0.18</v>
          </cell>
          <cell r="K36">
            <v>1.81</v>
          </cell>
          <cell r="L36" t="str">
            <v>nr</v>
          </cell>
          <cell r="M36">
            <v>0.48</v>
          </cell>
          <cell r="N36" t="str">
            <v>nr</v>
          </cell>
        </row>
        <row r="37">
          <cell r="A37">
            <v>40925</v>
          </cell>
          <cell r="E37">
            <v>25</v>
          </cell>
          <cell r="F37">
            <v>1.1000000000000001</v>
          </cell>
          <cell r="G37">
            <v>0.85</v>
          </cell>
          <cell r="H37">
            <v>0.104</v>
          </cell>
          <cell r="I37">
            <v>1.1100000000000001</v>
          </cell>
          <cell r="J37">
            <v>7.0000000000000007E-2</v>
          </cell>
          <cell r="K37">
            <v>1.04</v>
          </cell>
          <cell r="L37" t="str">
            <v>nr</v>
          </cell>
          <cell r="M37">
            <v>0.31</v>
          </cell>
          <cell r="N37" t="str">
            <v>nr</v>
          </cell>
        </row>
        <row r="38">
          <cell r="A38">
            <v>40974</v>
          </cell>
          <cell r="E38">
            <v>146</v>
          </cell>
          <cell r="F38">
            <v>2</v>
          </cell>
          <cell r="G38" t="str">
            <v>nr</v>
          </cell>
          <cell r="H38">
            <v>0.03</v>
          </cell>
          <cell r="I38">
            <v>0.84</v>
          </cell>
          <cell r="J38">
            <v>0.24</v>
          </cell>
          <cell r="K38">
            <v>0.6</v>
          </cell>
          <cell r="L38" t="str">
            <v>nr</v>
          </cell>
          <cell r="M38">
            <v>1.3</v>
          </cell>
          <cell r="N38" t="str">
            <v>nr</v>
          </cell>
        </row>
        <row r="39">
          <cell r="A39">
            <v>41037</v>
          </cell>
          <cell r="E39">
            <v>15</v>
          </cell>
          <cell r="F39">
            <v>0.7</v>
          </cell>
          <cell r="G39">
            <v>0.54</v>
          </cell>
          <cell r="H39">
            <v>0.20499999999999999</v>
          </cell>
          <cell r="I39">
            <v>0.56000000000000005</v>
          </cell>
          <cell r="J39">
            <v>0.1</v>
          </cell>
          <cell r="K39">
            <v>0.46</v>
          </cell>
          <cell r="L39" t="str">
            <v>nr</v>
          </cell>
          <cell r="M39">
            <v>0.67</v>
          </cell>
          <cell r="N39" t="str">
            <v>nr</v>
          </cell>
        </row>
        <row r="40">
          <cell r="A40">
            <v>41120</v>
          </cell>
          <cell r="E40">
            <v>30</v>
          </cell>
          <cell r="F40" t="str">
            <v>nr</v>
          </cell>
          <cell r="G40" t="str">
            <v>nr</v>
          </cell>
          <cell r="H40" t="str">
            <v>nr</v>
          </cell>
          <cell r="I40">
            <v>0.14000000000000001</v>
          </cell>
          <cell r="J40" t="str">
            <v>nr</v>
          </cell>
          <cell r="K40">
            <v>0.14000000000000001</v>
          </cell>
          <cell r="L40" t="str">
            <v>nr</v>
          </cell>
          <cell r="M40">
            <v>0.12</v>
          </cell>
          <cell r="N40" t="str">
            <v>nr</v>
          </cell>
        </row>
        <row r="41">
          <cell r="A41">
            <v>41159</v>
          </cell>
          <cell r="E41">
            <v>22</v>
          </cell>
          <cell r="F41">
            <v>1</v>
          </cell>
          <cell r="G41">
            <v>1.04</v>
          </cell>
          <cell r="H41">
            <v>8.7999999999999995E-2</v>
          </cell>
          <cell r="I41">
            <v>0.79</v>
          </cell>
          <cell r="J41">
            <v>0.08</v>
          </cell>
          <cell r="K41">
            <v>0.71</v>
          </cell>
          <cell r="L41" t="str">
            <v>nr</v>
          </cell>
          <cell r="M41">
            <v>0.61</v>
          </cell>
          <cell r="N41" t="str">
            <v>nr</v>
          </cell>
        </row>
        <row r="42">
          <cell r="A42">
            <v>41229</v>
          </cell>
          <cell r="E42">
            <v>43</v>
          </cell>
          <cell r="F42">
            <v>1.5</v>
          </cell>
          <cell r="G42">
            <v>0.32</v>
          </cell>
          <cell r="H42">
            <v>4.2999999999999997E-2</v>
          </cell>
          <cell r="I42">
            <v>1.93</v>
          </cell>
          <cell r="J42">
            <v>0.17</v>
          </cell>
          <cell r="K42">
            <v>1.76</v>
          </cell>
          <cell r="L42" t="str">
            <v>nr</v>
          </cell>
          <cell r="M42">
            <v>0.56000000000000005</v>
          </cell>
          <cell r="N42" t="str">
            <v>nr</v>
          </cell>
        </row>
        <row r="43">
          <cell r="A43">
            <v>41278</v>
          </cell>
          <cell r="E43">
            <v>19</v>
          </cell>
          <cell r="F43">
            <v>6.8</v>
          </cell>
          <cell r="G43">
            <v>0.25</v>
          </cell>
          <cell r="H43">
            <v>8.0000000000000002E-3</v>
          </cell>
          <cell r="I43">
            <v>0.31</v>
          </cell>
          <cell r="J43">
            <v>0.09</v>
          </cell>
          <cell r="K43">
            <v>0.22</v>
          </cell>
          <cell r="L43" t="str">
            <v>nr</v>
          </cell>
          <cell r="M43">
            <v>0.46</v>
          </cell>
          <cell r="N43" t="str">
            <v>nr</v>
          </cell>
        </row>
        <row r="44">
          <cell r="A44">
            <v>41338</v>
          </cell>
          <cell r="E44">
            <v>12</v>
          </cell>
          <cell r="F44">
            <v>1.1000000000000001</v>
          </cell>
          <cell r="G44">
            <v>0.46</v>
          </cell>
          <cell r="H44">
            <v>0.02</v>
          </cell>
          <cell r="I44">
            <v>0.24</v>
          </cell>
          <cell r="J44">
            <v>0.09</v>
          </cell>
          <cell r="K44">
            <v>0.15</v>
          </cell>
          <cell r="L44" t="str">
            <v>nr</v>
          </cell>
          <cell r="M44">
            <v>0.16</v>
          </cell>
          <cell r="N44" t="str">
            <v>nr</v>
          </cell>
        </row>
        <row r="45">
          <cell r="A45">
            <v>41402</v>
          </cell>
          <cell r="E45">
            <v>8</v>
          </cell>
          <cell r="F45">
            <v>0.8</v>
          </cell>
          <cell r="G45">
            <v>1.5</v>
          </cell>
          <cell r="H45">
            <v>0.14599999999999999</v>
          </cell>
          <cell r="I45">
            <v>0.1</v>
          </cell>
          <cell r="J45">
            <v>0.1</v>
          </cell>
          <cell r="K45" t="str">
            <v>nr</v>
          </cell>
          <cell r="L45" t="str">
            <v>nr</v>
          </cell>
          <cell r="M45">
            <v>0.21</v>
          </cell>
          <cell r="N45" t="str">
            <v>nr</v>
          </cell>
        </row>
        <row r="46">
          <cell r="A46">
            <v>41457</v>
          </cell>
          <cell r="E46">
            <v>14</v>
          </cell>
          <cell r="F46">
            <v>6.9</v>
          </cell>
          <cell r="G46">
            <v>0.68</v>
          </cell>
          <cell r="H46">
            <v>0.223</v>
          </cell>
          <cell r="I46">
            <v>0.51</v>
          </cell>
          <cell r="J46">
            <v>0.08</v>
          </cell>
          <cell r="K46">
            <v>0.43</v>
          </cell>
          <cell r="L46" t="str">
            <v>nr</v>
          </cell>
          <cell r="M46">
            <v>0.65</v>
          </cell>
          <cell r="N46" t="str">
            <v>nr</v>
          </cell>
        </row>
        <row r="47">
          <cell r="A47">
            <v>41526</v>
          </cell>
          <cell r="E47">
            <v>26</v>
          </cell>
          <cell r="F47">
            <v>1.2</v>
          </cell>
          <cell r="G47">
            <v>2.48</v>
          </cell>
          <cell r="H47">
            <v>0.33900000000000002</v>
          </cell>
          <cell r="I47">
            <v>1.29</v>
          </cell>
          <cell r="J47">
            <v>0.14000000000000001</v>
          </cell>
          <cell r="K47">
            <v>1.1499999999999999</v>
          </cell>
          <cell r="L47" t="str">
            <v>nr</v>
          </cell>
          <cell r="M47">
            <v>0.44</v>
          </cell>
          <cell r="N47" t="str">
            <v>nr</v>
          </cell>
        </row>
        <row r="48">
          <cell r="A48">
            <v>41591</v>
          </cell>
          <cell r="E48">
            <v>24</v>
          </cell>
          <cell r="F48">
            <v>1.4</v>
          </cell>
          <cell r="G48">
            <v>0.62</v>
          </cell>
          <cell r="H48">
            <v>0.13400000000000001</v>
          </cell>
          <cell r="I48">
            <v>0.37</v>
          </cell>
          <cell r="J48">
            <v>0.08</v>
          </cell>
          <cell r="K48">
            <v>0.28999999999999998</v>
          </cell>
          <cell r="L48" t="str">
            <v>nr</v>
          </cell>
          <cell r="M48">
            <v>1.47</v>
          </cell>
          <cell r="N48" t="str">
            <v>nr</v>
          </cell>
        </row>
        <row r="49">
          <cell r="A49">
            <v>41653</v>
          </cell>
          <cell r="E49">
            <v>18</v>
          </cell>
          <cell r="F49">
            <v>1.73</v>
          </cell>
          <cell r="G49">
            <v>1.27</v>
          </cell>
          <cell r="H49" t="str">
            <v>nr</v>
          </cell>
          <cell r="I49">
            <v>0.43</v>
          </cell>
          <cell r="J49">
            <v>0.09</v>
          </cell>
          <cell r="K49">
            <v>0.34</v>
          </cell>
          <cell r="L49" t="str">
            <v>nr</v>
          </cell>
          <cell r="M49">
            <v>1.5</v>
          </cell>
          <cell r="N49" t="str">
            <v>nr</v>
          </cell>
        </row>
        <row r="50">
          <cell r="A50">
            <v>41704</v>
          </cell>
          <cell r="E50">
            <v>16</v>
          </cell>
          <cell r="F50" t="str">
            <v>nr</v>
          </cell>
          <cell r="G50">
            <v>2.37</v>
          </cell>
          <cell r="H50">
            <v>8.3000000000000004E-2</v>
          </cell>
          <cell r="I50">
            <v>0.57999999999999996</v>
          </cell>
          <cell r="J50">
            <v>7.0000000000000007E-2</v>
          </cell>
          <cell r="K50">
            <v>0.51</v>
          </cell>
          <cell r="L50" t="str">
            <v>nr</v>
          </cell>
          <cell r="M50">
            <v>0.2</v>
          </cell>
          <cell r="N50" t="str">
            <v>nr</v>
          </cell>
        </row>
        <row r="51">
          <cell r="A51">
            <v>41768</v>
          </cell>
          <cell r="E51">
            <v>7</v>
          </cell>
          <cell r="F51">
            <v>1.9</v>
          </cell>
          <cell r="G51">
            <v>1.26</v>
          </cell>
          <cell r="H51">
            <v>4.4999999999999998E-2</v>
          </cell>
          <cell r="I51" t="str">
            <v>nr</v>
          </cell>
          <cell r="J51" t="str">
            <v>nr</v>
          </cell>
          <cell r="K51" t="str">
            <v>nr</v>
          </cell>
          <cell r="L51" t="str">
            <v>nr</v>
          </cell>
          <cell r="M51">
            <v>0.25</v>
          </cell>
          <cell r="N51" t="str">
            <v>nr</v>
          </cell>
        </row>
        <row r="52">
          <cell r="A52">
            <v>41831</v>
          </cell>
          <cell r="E52">
            <v>13</v>
          </cell>
          <cell r="F52">
            <v>0.8</v>
          </cell>
          <cell r="G52">
            <v>1.1299999999999999</v>
          </cell>
          <cell r="H52">
            <v>0.29599999999999999</v>
          </cell>
          <cell r="I52">
            <v>0.43</v>
          </cell>
          <cell r="J52">
            <v>0.1</v>
          </cell>
          <cell r="K52">
            <v>0.33</v>
          </cell>
          <cell r="L52" t="str">
            <v>nr</v>
          </cell>
          <cell r="M52">
            <v>0.98</v>
          </cell>
          <cell r="N52" t="str">
            <v>nr</v>
          </cell>
        </row>
        <row r="53">
          <cell r="A53">
            <v>41885</v>
          </cell>
          <cell r="E53">
            <v>17</v>
          </cell>
          <cell r="F53">
            <v>1.3</v>
          </cell>
          <cell r="G53">
            <v>2.13</v>
          </cell>
          <cell r="H53">
            <v>0.217</v>
          </cell>
          <cell r="I53">
            <v>0.3</v>
          </cell>
          <cell r="J53">
            <v>0.09</v>
          </cell>
          <cell r="K53">
            <v>0.21</v>
          </cell>
          <cell r="L53" t="str">
            <v>nr</v>
          </cell>
          <cell r="M53">
            <v>0.86</v>
          </cell>
          <cell r="N53" t="str">
            <v>nr</v>
          </cell>
        </row>
        <row r="54">
          <cell r="A54">
            <v>41947</v>
          </cell>
          <cell r="E54">
            <v>22</v>
          </cell>
          <cell r="F54">
            <v>14.1</v>
          </cell>
          <cell r="G54">
            <v>1.27</v>
          </cell>
          <cell r="H54">
            <v>0.187</v>
          </cell>
          <cell r="I54">
            <v>0.51</v>
          </cell>
          <cell r="J54">
            <v>0.25</v>
          </cell>
          <cell r="K54">
            <v>0.26</v>
          </cell>
          <cell r="L54" t="str">
            <v>nr</v>
          </cell>
          <cell r="M54">
            <v>1.49</v>
          </cell>
          <cell r="N54" t="str">
            <v>nr</v>
          </cell>
        </row>
        <row r="55">
          <cell r="A55">
            <v>42006</v>
          </cell>
          <cell r="E55">
            <v>12</v>
          </cell>
          <cell r="F55">
            <v>2.2000000000000002</v>
          </cell>
          <cell r="G55">
            <v>1.06</v>
          </cell>
          <cell r="H55">
            <v>0.10100000000000001</v>
          </cell>
          <cell r="I55">
            <v>0.52</v>
          </cell>
          <cell r="J55">
            <v>0.14000000000000001</v>
          </cell>
          <cell r="K55">
            <v>0.38</v>
          </cell>
          <cell r="L55" t="str">
            <v>nr</v>
          </cell>
          <cell r="M55">
            <v>0.15</v>
          </cell>
          <cell r="N55" t="str">
            <v>nr</v>
          </cell>
        </row>
        <row r="56">
          <cell r="A56">
            <v>42075</v>
          </cell>
          <cell r="E56">
            <v>16</v>
          </cell>
          <cell r="F56">
            <v>0.9</v>
          </cell>
          <cell r="G56">
            <v>0.85</v>
          </cell>
          <cell r="H56">
            <v>0.10100000000000001</v>
          </cell>
          <cell r="I56">
            <v>0.55000000000000004</v>
          </cell>
          <cell r="J56">
            <v>0.08</v>
          </cell>
          <cell r="K56">
            <v>0.47</v>
          </cell>
          <cell r="L56" t="str">
            <v>nr</v>
          </cell>
          <cell r="M56">
            <v>0.68</v>
          </cell>
          <cell r="N56" t="str">
            <v>nr</v>
          </cell>
        </row>
        <row r="57">
          <cell r="A57">
            <v>42128</v>
          </cell>
          <cell r="E57">
            <v>15</v>
          </cell>
          <cell r="F57">
            <v>1.1000000000000001</v>
          </cell>
          <cell r="G57">
            <v>1.1100000000000001</v>
          </cell>
          <cell r="H57">
            <v>0.129</v>
          </cell>
          <cell r="I57">
            <v>0.71</v>
          </cell>
          <cell r="J57">
            <v>0.11</v>
          </cell>
          <cell r="K57">
            <v>0.6</v>
          </cell>
          <cell r="L57" t="str">
            <v>nr</v>
          </cell>
          <cell r="M57">
            <v>0.96</v>
          </cell>
          <cell r="N57" t="str">
            <v>nr</v>
          </cell>
        </row>
        <row r="58">
          <cell r="A58">
            <v>42191</v>
          </cell>
          <cell r="E58">
            <v>37</v>
          </cell>
          <cell r="F58">
            <v>1.6</v>
          </cell>
          <cell r="G58" t="str">
            <v>nr</v>
          </cell>
          <cell r="H58">
            <v>0.48399999999999999</v>
          </cell>
          <cell r="I58">
            <v>0.87</v>
          </cell>
          <cell r="J58">
            <v>0.14000000000000001</v>
          </cell>
          <cell r="K58">
            <v>0.73</v>
          </cell>
          <cell r="L58" t="str">
            <v>nr</v>
          </cell>
          <cell r="M58">
            <v>1.53</v>
          </cell>
          <cell r="N58" t="str">
            <v>nr</v>
          </cell>
        </row>
        <row r="59">
          <cell r="A59">
            <v>42257</v>
          </cell>
          <cell r="E59">
            <v>13</v>
          </cell>
          <cell r="F59">
            <v>7.3</v>
          </cell>
          <cell r="G59">
            <v>1.1000000000000001</v>
          </cell>
          <cell r="H59">
            <v>0.42899999999999999</v>
          </cell>
          <cell r="I59">
            <v>0.48</v>
          </cell>
          <cell r="J59">
            <v>0.13</v>
          </cell>
          <cell r="K59">
            <v>0.35</v>
          </cell>
          <cell r="L59" t="str">
            <v>nr</v>
          </cell>
          <cell r="M59">
            <v>0.93</v>
          </cell>
          <cell r="N59" t="str">
            <v>nr</v>
          </cell>
        </row>
        <row r="60">
          <cell r="A60">
            <v>42312</v>
          </cell>
          <cell r="E60">
            <v>15</v>
          </cell>
          <cell r="F60">
            <v>2.4</v>
          </cell>
          <cell r="G60">
            <v>0.8</v>
          </cell>
          <cell r="H60">
            <v>0.20899999999999999</v>
          </cell>
          <cell r="I60">
            <v>0.4</v>
          </cell>
          <cell r="J60">
            <v>0.17</v>
          </cell>
          <cell r="K60">
            <v>0.23</v>
          </cell>
          <cell r="L60" t="str">
            <v>nr</v>
          </cell>
          <cell r="M60">
            <v>0.66</v>
          </cell>
          <cell r="N60" t="str">
            <v>nr</v>
          </cell>
        </row>
        <row r="61">
          <cell r="A61">
            <v>42382</v>
          </cell>
          <cell r="E61">
            <v>14</v>
          </cell>
          <cell r="F61">
            <v>3.8</v>
          </cell>
          <cell r="G61">
            <v>0.66</v>
          </cell>
          <cell r="H61">
            <v>0.22500000000000001</v>
          </cell>
          <cell r="I61">
            <v>0.56000000000000005</v>
          </cell>
          <cell r="J61">
            <v>0.13</v>
          </cell>
          <cell r="K61">
            <v>0.43</v>
          </cell>
          <cell r="L61" t="str">
            <v>nr</v>
          </cell>
          <cell r="M61">
            <v>1.33</v>
          </cell>
          <cell r="N61" t="str">
            <v>nr</v>
          </cell>
        </row>
        <row r="62">
          <cell r="A62">
            <v>42440</v>
          </cell>
          <cell r="E62">
            <v>26</v>
          </cell>
          <cell r="F62">
            <v>1.3</v>
          </cell>
          <cell r="G62">
            <v>1.03</v>
          </cell>
          <cell r="H62">
            <v>0.36699999999999999</v>
          </cell>
          <cell r="I62">
            <v>0.59</v>
          </cell>
          <cell r="J62">
            <v>0.08</v>
          </cell>
          <cell r="K62">
            <v>0.51</v>
          </cell>
          <cell r="L62" t="str">
            <v>nr</v>
          </cell>
          <cell r="M62">
            <v>1.77</v>
          </cell>
          <cell r="N62" t="str">
            <v>nr</v>
          </cell>
        </row>
        <row r="63">
          <cell r="A63">
            <v>42502</v>
          </cell>
          <cell r="E63">
            <v>103</v>
          </cell>
          <cell r="F63">
            <v>8.3000000000000007</v>
          </cell>
          <cell r="G63" t="str">
            <v>nr</v>
          </cell>
          <cell r="H63" t="str">
            <v>nr</v>
          </cell>
          <cell r="I63">
            <v>1.63</v>
          </cell>
          <cell r="J63">
            <v>0.22</v>
          </cell>
          <cell r="K63">
            <v>1.41</v>
          </cell>
          <cell r="L63" t="str">
            <v>nr</v>
          </cell>
          <cell r="M63">
            <v>1.41</v>
          </cell>
          <cell r="N63" t="str">
            <v>nr</v>
          </cell>
        </row>
        <row r="64">
          <cell r="A64">
            <v>42566</v>
          </cell>
          <cell r="E64">
            <v>146</v>
          </cell>
          <cell r="F64" t="str">
            <v>nr</v>
          </cell>
          <cell r="G64" t="str">
            <v>nr</v>
          </cell>
          <cell r="H64" t="str">
            <v>nr</v>
          </cell>
          <cell r="I64">
            <v>1.55</v>
          </cell>
          <cell r="J64">
            <v>0.15</v>
          </cell>
          <cell r="K64">
            <v>1.4</v>
          </cell>
          <cell r="L64" t="str">
            <v>nr</v>
          </cell>
          <cell r="M64">
            <v>0.54</v>
          </cell>
          <cell r="N64" t="str">
            <v>nr</v>
          </cell>
        </row>
        <row r="65">
          <cell r="A65">
            <v>42625</v>
          </cell>
          <cell r="E65">
            <v>156</v>
          </cell>
          <cell r="F65">
            <v>0.7</v>
          </cell>
          <cell r="G65" t="str">
            <v>nr</v>
          </cell>
          <cell r="H65" t="str">
            <v>nr</v>
          </cell>
          <cell r="I65">
            <v>1.6</v>
          </cell>
          <cell r="J65">
            <v>0.24</v>
          </cell>
          <cell r="K65">
            <v>1.36</v>
          </cell>
          <cell r="L65" t="str">
            <v>nr</v>
          </cell>
          <cell r="M65">
            <v>0.4</v>
          </cell>
          <cell r="N65" t="str">
            <v>nr</v>
          </cell>
        </row>
        <row r="66">
          <cell r="A66">
            <v>42681</v>
          </cell>
          <cell r="E66">
            <v>35</v>
          </cell>
          <cell r="F66">
            <v>0.7</v>
          </cell>
          <cell r="G66" t="str">
            <v>nr</v>
          </cell>
          <cell r="H66" t="str">
            <v>nr</v>
          </cell>
          <cell r="I66">
            <v>1.71</v>
          </cell>
          <cell r="J66">
            <v>0.17</v>
          </cell>
          <cell r="K66">
            <v>1.54</v>
          </cell>
          <cell r="L66" t="str">
            <v>nr</v>
          </cell>
          <cell r="M66">
            <v>0.77</v>
          </cell>
          <cell r="N66" t="str">
            <v>nr</v>
          </cell>
        </row>
        <row r="67">
          <cell r="A67">
            <v>42740</v>
          </cell>
          <cell r="E67">
            <v>12</v>
          </cell>
          <cell r="F67" t="str">
            <v>nr</v>
          </cell>
          <cell r="G67">
            <v>0.44</v>
          </cell>
          <cell r="H67">
            <v>4.9000000000000002E-2</v>
          </cell>
          <cell r="I67">
            <v>0.32</v>
          </cell>
          <cell r="J67">
            <v>0.06</v>
          </cell>
          <cell r="K67">
            <v>0.26</v>
          </cell>
          <cell r="L67" t="str">
            <v>nr</v>
          </cell>
          <cell r="M67">
            <v>0.12</v>
          </cell>
          <cell r="N67" t="str">
            <v>nr</v>
          </cell>
        </row>
        <row r="68">
          <cell r="A68">
            <v>42797</v>
          </cell>
          <cell r="E68">
            <v>20</v>
          </cell>
          <cell r="F68">
            <v>0.9</v>
          </cell>
          <cell r="G68">
            <v>0.15</v>
          </cell>
          <cell r="H68">
            <v>0.156</v>
          </cell>
          <cell r="I68">
            <v>0.73</v>
          </cell>
          <cell r="J68">
            <v>0.12</v>
          </cell>
          <cell r="K68">
            <v>0.61</v>
          </cell>
          <cell r="L68" t="str">
            <v>nr</v>
          </cell>
          <cell r="M68">
            <v>1.1399999999999999</v>
          </cell>
          <cell r="N68" t="str">
            <v>nr</v>
          </cell>
        </row>
        <row r="69">
          <cell r="A69">
            <v>42864</v>
          </cell>
          <cell r="E69">
            <v>29</v>
          </cell>
          <cell r="F69">
            <v>0.9</v>
          </cell>
          <cell r="G69">
            <v>0.15</v>
          </cell>
          <cell r="H69">
            <v>3.3000000000000002E-2</v>
          </cell>
          <cell r="I69">
            <v>1</v>
          </cell>
          <cell r="J69">
            <v>0.19</v>
          </cell>
          <cell r="K69">
            <v>0.81</v>
          </cell>
          <cell r="L69" t="str">
            <v>nr</v>
          </cell>
          <cell r="M69">
            <v>0.48</v>
          </cell>
          <cell r="N69" t="str">
            <v>nr</v>
          </cell>
        </row>
        <row r="70">
          <cell r="A70">
            <v>42922</v>
          </cell>
          <cell r="E70">
            <v>21</v>
          </cell>
          <cell r="F70" t="str">
            <v>nr</v>
          </cell>
          <cell r="G70">
            <v>1.79</v>
          </cell>
          <cell r="H70">
            <v>0.02</v>
          </cell>
          <cell r="I70">
            <v>0.8</v>
          </cell>
          <cell r="J70">
            <v>0.13</v>
          </cell>
          <cell r="K70">
            <v>0.67</v>
          </cell>
          <cell r="L70" t="str">
            <v>nr</v>
          </cell>
          <cell r="M70">
            <v>0.09</v>
          </cell>
          <cell r="N70" t="str">
            <v>nr</v>
          </cell>
        </row>
        <row r="71">
          <cell r="A71">
            <v>42985</v>
          </cell>
          <cell r="E71">
            <v>38</v>
          </cell>
          <cell r="F71">
            <v>0.6</v>
          </cell>
          <cell r="G71" t="str">
            <v>nr</v>
          </cell>
          <cell r="H71" t="str">
            <v>nr</v>
          </cell>
          <cell r="I71">
            <v>1.72</v>
          </cell>
          <cell r="J71">
            <v>0.15</v>
          </cell>
          <cell r="K71">
            <v>1.57</v>
          </cell>
          <cell r="L71" t="str">
            <v>nr</v>
          </cell>
          <cell r="M71">
            <v>0.5</v>
          </cell>
          <cell r="N71" t="str">
            <v>nr</v>
          </cell>
        </row>
        <row r="72">
          <cell r="A72">
            <v>43045</v>
          </cell>
          <cell r="E72">
            <v>70</v>
          </cell>
          <cell r="F72">
            <v>0.8</v>
          </cell>
          <cell r="G72">
            <v>0.27</v>
          </cell>
          <cell r="H72">
            <v>0.41199999999999998</v>
          </cell>
          <cell r="I72">
            <v>1.6099999999999999</v>
          </cell>
          <cell r="J72">
            <v>0.9</v>
          </cell>
          <cell r="K72">
            <v>0.71</v>
          </cell>
          <cell r="L72" t="str">
            <v>nr</v>
          </cell>
          <cell r="M72">
            <v>1.31</v>
          </cell>
          <cell r="N72" t="str">
            <v>nr</v>
          </cell>
        </row>
        <row r="73">
          <cell r="A73">
            <v>43104</v>
          </cell>
          <cell r="E73">
            <v>14</v>
          </cell>
          <cell r="F73">
            <v>11</v>
          </cell>
          <cell r="G73">
            <v>0.55000000000000004</v>
          </cell>
          <cell r="H73">
            <v>3.5000000000000003E-2</v>
          </cell>
          <cell r="I73">
            <v>0.66</v>
          </cell>
          <cell r="J73">
            <v>0.1</v>
          </cell>
          <cell r="K73">
            <v>0.56000000000000005</v>
          </cell>
          <cell r="L73" t="str">
            <v>nr</v>
          </cell>
          <cell r="M73">
            <v>1.41</v>
          </cell>
          <cell r="N73" t="str">
            <v>nr</v>
          </cell>
        </row>
        <row r="74">
          <cell r="A74">
            <v>43166</v>
          </cell>
          <cell r="E74">
            <v>55</v>
          </cell>
          <cell r="F74">
            <v>13.3</v>
          </cell>
          <cell r="G74">
            <v>0.45</v>
          </cell>
          <cell r="H74">
            <v>0.13</v>
          </cell>
          <cell r="I74">
            <v>1.3199999999999998</v>
          </cell>
          <cell r="J74">
            <v>0.18</v>
          </cell>
          <cell r="K74">
            <v>1.1399999999999999</v>
          </cell>
          <cell r="L74" t="str">
            <v>nr</v>
          </cell>
          <cell r="M74">
            <v>1.53</v>
          </cell>
          <cell r="N74" t="str">
            <v>nr</v>
          </cell>
        </row>
        <row r="75">
          <cell r="A75">
            <v>43220</v>
          </cell>
          <cell r="E75">
            <v>89</v>
          </cell>
          <cell r="F75">
            <v>0.9</v>
          </cell>
          <cell r="G75">
            <v>4.1500000000000004</v>
          </cell>
          <cell r="H75">
            <v>0.217</v>
          </cell>
          <cell r="I75">
            <v>0.8600000000000001</v>
          </cell>
          <cell r="J75">
            <v>0.18</v>
          </cell>
          <cell r="K75">
            <v>0.68</v>
          </cell>
          <cell r="L75" t="str">
            <v>nr</v>
          </cell>
          <cell r="M75">
            <v>0.41</v>
          </cell>
          <cell r="N75" t="str">
            <v>nr</v>
          </cell>
        </row>
        <row r="76">
          <cell r="A76">
            <v>43286</v>
          </cell>
          <cell r="E76">
            <v>15</v>
          </cell>
          <cell r="F76">
            <v>2.1</v>
          </cell>
          <cell r="G76">
            <v>0.24</v>
          </cell>
          <cell r="H76">
            <v>0.29699999999999999</v>
          </cell>
          <cell r="I76">
            <v>0.65</v>
          </cell>
          <cell r="J76">
            <v>0.12</v>
          </cell>
          <cell r="K76">
            <v>0.53</v>
          </cell>
          <cell r="L76" t="str">
            <v>nr</v>
          </cell>
          <cell r="M76">
            <v>0.91</v>
          </cell>
          <cell r="N76" t="str">
            <v>nr</v>
          </cell>
        </row>
        <row r="77">
          <cell r="A77">
            <v>43349</v>
          </cell>
          <cell r="E77">
            <v>17</v>
          </cell>
          <cell r="F77">
            <v>0.95</v>
          </cell>
          <cell r="G77">
            <v>1.54</v>
          </cell>
          <cell r="H77">
            <v>0.29199999999999998</v>
          </cell>
          <cell r="I77">
            <v>0.22</v>
          </cell>
          <cell r="J77">
            <v>0.06</v>
          </cell>
          <cell r="K77">
            <v>0.16</v>
          </cell>
          <cell r="L77" t="str">
            <v>nr</v>
          </cell>
          <cell r="M77">
            <v>0.27</v>
          </cell>
          <cell r="N77" t="str">
            <v>nr</v>
          </cell>
        </row>
        <row r="78">
          <cell r="A78">
            <v>43411</v>
          </cell>
          <cell r="E78">
            <v>10</v>
          </cell>
          <cell r="F78">
            <v>0.9</v>
          </cell>
          <cell r="G78">
            <v>2.31</v>
          </cell>
          <cell r="H78">
            <v>0.15</v>
          </cell>
          <cell r="I78">
            <v>0.24</v>
          </cell>
          <cell r="J78">
            <v>0.06</v>
          </cell>
          <cell r="K78">
            <v>0.18</v>
          </cell>
          <cell r="L78" t="str">
            <v>nr</v>
          </cell>
          <cell r="M78">
            <v>0.21</v>
          </cell>
          <cell r="N78" t="str">
            <v>nr</v>
          </cell>
        </row>
        <row r="79">
          <cell r="A79">
            <v>43474</v>
          </cell>
          <cell r="E79">
            <v>21</v>
          </cell>
          <cell r="F79">
            <v>1.4</v>
          </cell>
          <cell r="G79">
            <v>0.24</v>
          </cell>
          <cell r="H79">
            <v>0.221</v>
          </cell>
          <cell r="I79">
            <v>0.32</v>
          </cell>
          <cell r="J79">
            <v>0.13</v>
          </cell>
          <cell r="K79">
            <v>0.19</v>
          </cell>
          <cell r="L79" t="str">
            <v>nr</v>
          </cell>
          <cell r="M79">
            <v>1.08</v>
          </cell>
          <cell r="N79" t="str">
            <v>nr</v>
          </cell>
        </row>
        <row r="80">
          <cell r="A80">
            <v>43532</v>
          </cell>
          <cell r="E80">
            <v>28</v>
          </cell>
          <cell r="F80">
            <v>1.2</v>
          </cell>
          <cell r="G80">
            <v>0.14000000000000001</v>
          </cell>
          <cell r="H80">
            <v>0.17</v>
          </cell>
          <cell r="I80">
            <v>0.78</v>
          </cell>
          <cell r="J80">
            <v>0.14000000000000001</v>
          </cell>
          <cell r="K80">
            <v>0.64</v>
          </cell>
          <cell r="L80" t="str">
            <v>nr</v>
          </cell>
          <cell r="M80">
            <v>1.1100000000000001</v>
          </cell>
          <cell r="N80" t="str">
            <v>nr</v>
          </cell>
        </row>
        <row r="81">
          <cell r="A81">
            <v>43595</v>
          </cell>
          <cell r="E81" t="str">
            <v>nr</v>
          </cell>
          <cell r="F81" t="str">
            <v>nr</v>
          </cell>
          <cell r="G81">
            <v>1.97</v>
          </cell>
          <cell r="H81">
            <v>0.24199999999999999</v>
          </cell>
          <cell r="I81">
            <v>0.25</v>
          </cell>
          <cell r="J81">
            <v>7.0000000000000007E-2</v>
          </cell>
          <cell r="K81">
            <v>0.18</v>
          </cell>
          <cell r="L81" t="str">
            <v>nr</v>
          </cell>
          <cell r="M81">
            <v>0.11</v>
          </cell>
          <cell r="N81" t="str">
            <v>nr</v>
          </cell>
        </row>
        <row r="82">
          <cell r="A82">
            <v>43651</v>
          </cell>
          <cell r="E82">
            <v>12</v>
          </cell>
          <cell r="F82">
            <v>0.8</v>
          </cell>
          <cell r="G82">
            <v>0.77</v>
          </cell>
          <cell r="H82">
            <v>0.52700000000000002</v>
          </cell>
          <cell r="I82">
            <v>0.28000000000000003</v>
          </cell>
          <cell r="J82">
            <v>0.06</v>
          </cell>
          <cell r="K82">
            <v>0.22</v>
          </cell>
          <cell r="L82" t="str">
            <v>nr</v>
          </cell>
          <cell r="M82">
            <v>0.32</v>
          </cell>
          <cell r="N82" t="str">
            <v>nr</v>
          </cell>
        </row>
        <row r="83">
          <cell r="A83">
            <v>43712</v>
          </cell>
          <cell r="E83">
            <v>18</v>
          </cell>
          <cell r="F83">
            <v>1.5</v>
          </cell>
          <cell r="G83">
            <v>0.6</v>
          </cell>
          <cell r="H83">
            <v>0.2</v>
          </cell>
          <cell r="I83">
            <v>1.8900000000000001</v>
          </cell>
          <cell r="J83">
            <v>0.13</v>
          </cell>
          <cell r="K83">
            <v>1.76</v>
          </cell>
          <cell r="L83" t="str">
            <v>nr</v>
          </cell>
          <cell r="M83">
            <v>0.34</v>
          </cell>
          <cell r="N83" t="str">
            <v>nr</v>
          </cell>
        </row>
        <row r="84">
          <cell r="A84">
            <v>43776</v>
          </cell>
          <cell r="E84">
            <v>9</v>
          </cell>
          <cell r="F84">
            <v>1.1000000000000001</v>
          </cell>
          <cell r="G84">
            <v>1.93</v>
          </cell>
          <cell r="H84">
            <v>0.247</v>
          </cell>
          <cell r="I84">
            <v>0.23</v>
          </cell>
          <cell r="J84">
            <v>7.0000000000000007E-2</v>
          </cell>
          <cell r="K84">
            <v>0.16</v>
          </cell>
          <cell r="L84" t="str">
            <v>nr</v>
          </cell>
          <cell r="M84">
            <v>0.73</v>
          </cell>
          <cell r="N84" t="str">
            <v>nr</v>
          </cell>
        </row>
        <row r="85">
          <cell r="A85">
            <v>43896</v>
          </cell>
          <cell r="E85">
            <v>10</v>
          </cell>
          <cell r="F85">
            <v>1.1000000000000001</v>
          </cell>
          <cell r="G85">
            <v>1.83</v>
          </cell>
          <cell r="H85">
            <v>0.22600000000000001</v>
          </cell>
          <cell r="I85">
            <v>0.52</v>
          </cell>
          <cell r="J85">
            <v>0.05</v>
          </cell>
          <cell r="K85">
            <v>0.47</v>
          </cell>
          <cell r="L85" t="str">
            <v>nr</v>
          </cell>
          <cell r="M85">
            <v>0.71</v>
          </cell>
          <cell r="N85" t="str">
            <v>nr</v>
          </cell>
        </row>
        <row r="86">
          <cell r="A86">
            <v>43958</v>
          </cell>
          <cell r="E86">
            <v>16</v>
          </cell>
          <cell r="F86">
            <v>3.2</v>
          </cell>
          <cell r="G86">
            <v>1.96</v>
          </cell>
          <cell r="H86">
            <v>0.58199999999999996</v>
          </cell>
          <cell r="I86">
            <v>0.67999999999999994</v>
          </cell>
          <cell r="J86">
            <v>0.1</v>
          </cell>
          <cell r="K86">
            <v>0.57999999999999996</v>
          </cell>
          <cell r="L86" t="str">
            <v>nr</v>
          </cell>
          <cell r="M86">
            <v>0.62</v>
          </cell>
          <cell r="N86" t="str">
            <v>nr</v>
          </cell>
        </row>
        <row r="87">
          <cell r="A87">
            <v>44020</v>
          </cell>
          <cell r="E87">
            <v>9</v>
          </cell>
          <cell r="F87">
            <v>0.9</v>
          </cell>
          <cell r="G87">
            <v>2.57</v>
          </cell>
          <cell r="H87">
            <v>0.27400000000000002</v>
          </cell>
          <cell r="I87">
            <v>0.59</v>
          </cell>
          <cell r="J87">
            <v>0.1</v>
          </cell>
          <cell r="K87">
            <v>0.49</v>
          </cell>
          <cell r="L87" t="str">
            <v>nr</v>
          </cell>
          <cell r="M87">
            <v>0.45</v>
          </cell>
          <cell r="N87" t="str">
            <v>nr</v>
          </cell>
        </row>
        <row r="88">
          <cell r="A88">
            <v>44077</v>
          </cell>
          <cell r="E88">
            <v>13</v>
          </cell>
          <cell r="F88">
            <v>5</v>
          </cell>
          <cell r="G88">
            <v>1.65</v>
          </cell>
          <cell r="H88">
            <v>0.23100000000000001</v>
          </cell>
          <cell r="I88">
            <v>0.48</v>
          </cell>
          <cell r="J88">
            <v>0.06</v>
          </cell>
          <cell r="K88">
            <v>0.42</v>
          </cell>
          <cell r="L88" t="str">
            <v>nr</v>
          </cell>
          <cell r="M88">
            <v>0.81</v>
          </cell>
          <cell r="N88" t="str">
            <v>nr</v>
          </cell>
        </row>
        <row r="89">
          <cell r="A89">
            <v>44141</v>
          </cell>
          <cell r="E89">
            <v>6</v>
          </cell>
          <cell r="F89">
            <v>2</v>
          </cell>
          <cell r="G89">
            <v>1.85</v>
          </cell>
          <cell r="H89">
            <v>0.13</v>
          </cell>
          <cell r="I89">
            <v>0.44</v>
          </cell>
          <cell r="J89">
            <v>7.0000000000000007E-2</v>
          </cell>
          <cell r="K89">
            <v>0.37</v>
          </cell>
          <cell r="L89" t="str">
            <v>nr</v>
          </cell>
          <cell r="M89">
            <v>0.43</v>
          </cell>
          <cell r="N89" t="str">
            <v>nr</v>
          </cell>
        </row>
        <row r="90">
          <cell r="A90">
            <v>44196</v>
          </cell>
          <cell r="E90">
            <v>15</v>
          </cell>
          <cell r="F90">
            <v>0.8</v>
          </cell>
          <cell r="G90">
            <v>2.9</v>
          </cell>
          <cell r="H90">
            <v>9.4E-2</v>
          </cell>
          <cell r="I90">
            <v>0.46</v>
          </cell>
          <cell r="J90">
            <v>0.13</v>
          </cell>
          <cell r="K90">
            <v>0.33</v>
          </cell>
          <cell r="L90" t="str">
            <v>nr</v>
          </cell>
          <cell r="M90">
            <v>0.36</v>
          </cell>
          <cell r="N90" t="str">
            <v>nr</v>
          </cell>
        </row>
        <row r="91">
          <cell r="A91">
            <v>44264</v>
          </cell>
          <cell r="E91">
            <v>16</v>
          </cell>
          <cell r="F91">
            <v>4.3</v>
          </cell>
          <cell r="G91">
            <v>1.06</v>
          </cell>
          <cell r="H91">
            <v>9.0999999999999998E-2</v>
          </cell>
          <cell r="I91">
            <v>0.99</v>
          </cell>
          <cell r="J91">
            <v>0.2</v>
          </cell>
          <cell r="K91">
            <v>0.79</v>
          </cell>
          <cell r="L91" t="str">
            <v>nr</v>
          </cell>
          <cell r="M91">
            <v>0.44</v>
          </cell>
          <cell r="N91" t="str">
            <v>nr</v>
          </cell>
        </row>
        <row r="92">
          <cell r="A92">
            <v>44320</v>
          </cell>
          <cell r="E92">
            <v>15</v>
          </cell>
          <cell r="F92">
            <v>2.7</v>
          </cell>
          <cell r="G92">
            <v>2.9</v>
          </cell>
          <cell r="H92">
            <v>7.0999999999999994E-2</v>
          </cell>
          <cell r="I92">
            <v>0.48</v>
          </cell>
          <cell r="J92">
            <v>0.06</v>
          </cell>
          <cell r="K92">
            <v>0.42</v>
          </cell>
          <cell r="L92" t="str">
            <v>nr</v>
          </cell>
          <cell r="M92">
            <v>0.16</v>
          </cell>
          <cell r="N92" t="str">
            <v>nr</v>
          </cell>
        </row>
        <row r="93">
          <cell r="A93">
            <v>44379</v>
          </cell>
          <cell r="E93">
            <v>41</v>
          </cell>
          <cell r="F93">
            <v>4.3</v>
          </cell>
          <cell r="G93">
            <v>0.63</v>
          </cell>
          <cell r="H93">
            <v>0.122</v>
          </cell>
          <cell r="I93">
            <v>1.83</v>
          </cell>
          <cell r="J93">
            <v>0.14000000000000001</v>
          </cell>
          <cell r="K93">
            <v>1.69</v>
          </cell>
          <cell r="L93" t="str">
            <v>nr</v>
          </cell>
          <cell r="M93">
            <v>0.62</v>
          </cell>
          <cell r="N93" t="str">
            <v>nr</v>
          </cell>
        </row>
        <row r="94">
          <cell r="A94">
            <v>44442</v>
          </cell>
          <cell r="E94">
            <v>60</v>
          </cell>
          <cell r="F94">
            <v>5.4</v>
          </cell>
          <cell r="G94">
            <v>0.51</v>
          </cell>
          <cell r="H94">
            <v>8.8999999999999996E-2</v>
          </cell>
          <cell r="I94">
            <v>1.89</v>
          </cell>
          <cell r="J94">
            <v>0.21</v>
          </cell>
          <cell r="K94">
            <v>1.68</v>
          </cell>
          <cell r="L94" t="str">
            <v>nr</v>
          </cell>
          <cell r="M94">
            <v>0.8</v>
          </cell>
          <cell r="N94" t="str">
            <v>nr</v>
          </cell>
        </row>
        <row r="95">
          <cell r="A95">
            <v>44502</v>
          </cell>
          <cell r="E95">
            <v>10</v>
          </cell>
          <cell r="F95">
            <v>0.5</v>
          </cell>
          <cell r="G95">
            <v>1.52</v>
          </cell>
          <cell r="H95">
            <v>0.157</v>
          </cell>
          <cell r="I95">
            <v>0.64</v>
          </cell>
          <cell r="J95">
            <v>0.05</v>
          </cell>
          <cell r="K95">
            <v>0.59</v>
          </cell>
          <cell r="L95" t="str">
            <v>nr</v>
          </cell>
          <cell r="M95">
            <v>0.35</v>
          </cell>
          <cell r="N95" t="str">
            <v>nr</v>
          </cell>
        </row>
        <row r="96">
          <cell r="A96">
            <v>44558</v>
          </cell>
          <cell r="E96">
            <v>9</v>
          </cell>
          <cell r="F96">
            <v>13.3</v>
          </cell>
          <cell r="G96">
            <v>0.68</v>
          </cell>
          <cell r="H96">
            <v>8.1000000000000003E-2</v>
          </cell>
          <cell r="I96">
            <v>0.7</v>
          </cell>
          <cell r="J96">
            <v>0.08</v>
          </cell>
          <cell r="K96">
            <v>0.62</v>
          </cell>
          <cell r="L96" t="str">
            <v>nr</v>
          </cell>
          <cell r="M96">
            <v>1.28</v>
          </cell>
          <cell r="N96" t="str">
            <v>nr</v>
          </cell>
        </row>
        <row r="97">
          <cell r="A97">
            <v>44623</v>
          </cell>
          <cell r="E97">
            <v>29</v>
          </cell>
          <cell r="F97">
            <v>7.5</v>
          </cell>
          <cell r="G97">
            <v>0.32</v>
          </cell>
          <cell r="H97">
            <v>0.10199999999999999</v>
          </cell>
          <cell r="I97">
            <v>0.60000000000000009</v>
          </cell>
          <cell r="J97">
            <v>7.0000000000000007E-2</v>
          </cell>
          <cell r="K97">
            <v>0.53</v>
          </cell>
          <cell r="L97" t="str">
            <v>nr</v>
          </cell>
          <cell r="M97">
            <v>1.4</v>
          </cell>
          <cell r="N97" t="str">
            <v>nr</v>
          </cell>
        </row>
        <row r="98">
          <cell r="A98">
            <v>44684</v>
          </cell>
          <cell r="E98">
            <v>21</v>
          </cell>
          <cell r="F98">
            <v>1.9</v>
          </cell>
          <cell r="G98">
            <v>0.97</v>
          </cell>
          <cell r="H98">
            <v>0.21099999999999999</v>
          </cell>
          <cell r="I98">
            <v>1.1000000000000001</v>
          </cell>
          <cell r="J98">
            <v>0.13</v>
          </cell>
          <cell r="K98">
            <v>0.97</v>
          </cell>
          <cell r="L98" t="str">
            <v>nr</v>
          </cell>
          <cell r="M98">
            <v>0.8</v>
          </cell>
          <cell r="N98" t="str">
            <v>nr</v>
          </cell>
        </row>
        <row r="99">
          <cell r="A99">
            <v>44746</v>
          </cell>
          <cell r="E99">
            <v>10</v>
          </cell>
          <cell r="F99">
            <v>1</v>
          </cell>
          <cell r="G99">
            <v>0.79</v>
          </cell>
          <cell r="H99">
            <v>0.53500000000000003</v>
          </cell>
          <cell r="I99">
            <v>0.59</v>
          </cell>
          <cell r="J99">
            <v>0.09</v>
          </cell>
          <cell r="K99">
            <v>0.5</v>
          </cell>
          <cell r="L99" t="str">
            <v>nr</v>
          </cell>
          <cell r="M99">
            <v>0.57999999999999996</v>
          </cell>
          <cell r="N99" t="str">
            <v>nr</v>
          </cell>
        </row>
        <row r="100">
          <cell r="A100">
            <v>44806</v>
          </cell>
          <cell r="E100">
            <v>24</v>
          </cell>
          <cell r="F100" t="str">
            <v>nr</v>
          </cell>
          <cell r="G100">
            <v>2.33</v>
          </cell>
          <cell r="H100" t="str">
            <v>nr</v>
          </cell>
          <cell r="I100">
            <v>0.27</v>
          </cell>
          <cell r="J100">
            <v>0.17</v>
          </cell>
          <cell r="K100">
            <v>0.1</v>
          </cell>
          <cell r="L100" t="str">
            <v>nr</v>
          </cell>
          <cell r="M100">
            <v>0.14000000000000001</v>
          </cell>
          <cell r="N100" t="str">
            <v>nr</v>
          </cell>
        </row>
        <row r="101">
          <cell r="A101">
            <v>44869</v>
          </cell>
          <cell r="E101">
            <v>30</v>
          </cell>
          <cell r="F101">
            <v>13.6</v>
          </cell>
          <cell r="G101">
            <v>3.15</v>
          </cell>
          <cell r="H101">
            <v>0.223</v>
          </cell>
          <cell r="I101">
            <v>0.32</v>
          </cell>
          <cell r="J101">
            <v>7.0000000000000007E-2</v>
          </cell>
          <cell r="K101">
            <v>0.25</v>
          </cell>
          <cell r="L101" t="str">
            <v>nr</v>
          </cell>
          <cell r="M101">
            <v>1.74</v>
          </cell>
          <cell r="N101" t="str">
            <v>nr</v>
          </cell>
        </row>
        <row r="102">
          <cell r="A102">
            <v>44923</v>
          </cell>
          <cell r="E102">
            <v>8</v>
          </cell>
          <cell r="F102">
            <v>1.3</v>
          </cell>
          <cell r="G102">
            <v>2.58</v>
          </cell>
          <cell r="H102">
            <v>0.20200000000000001</v>
          </cell>
          <cell r="I102">
            <v>0.39</v>
          </cell>
          <cell r="J102">
            <v>0.06</v>
          </cell>
          <cell r="K102">
            <v>0.33</v>
          </cell>
          <cell r="L102" t="str">
            <v>nr</v>
          </cell>
          <cell r="M102">
            <v>0.46</v>
          </cell>
          <cell r="N102" t="str">
            <v>nr</v>
          </cell>
        </row>
        <row r="103">
          <cell r="A103">
            <v>44989</v>
          </cell>
          <cell r="E103">
            <v>18</v>
          </cell>
          <cell r="F103">
            <v>6.8</v>
          </cell>
          <cell r="G103">
            <v>1.1599999999999999</v>
          </cell>
          <cell r="H103">
            <v>0.17899999999999999</v>
          </cell>
          <cell r="I103">
            <v>0.52</v>
          </cell>
          <cell r="J103">
            <v>0.08</v>
          </cell>
          <cell r="K103">
            <v>0.44</v>
          </cell>
          <cell r="L103" t="str">
            <v>nr</v>
          </cell>
          <cell r="M103">
            <v>0.98</v>
          </cell>
          <cell r="N103" t="str">
            <v>nr</v>
          </cell>
        </row>
        <row r="104">
          <cell r="A104">
            <v>45049</v>
          </cell>
          <cell r="E104">
            <v>7</v>
          </cell>
          <cell r="F104">
            <v>2.6</v>
          </cell>
          <cell r="G104">
            <v>1.7</v>
          </cell>
          <cell r="H104">
            <v>0.113</v>
          </cell>
          <cell r="I104">
            <v>1.0699999999999998</v>
          </cell>
          <cell r="J104">
            <v>0.12</v>
          </cell>
          <cell r="K104">
            <v>0.95</v>
          </cell>
          <cell r="L104" t="str">
            <v>nr</v>
          </cell>
          <cell r="M104">
            <v>0.8</v>
          </cell>
          <cell r="N104" t="str">
            <v>nr</v>
          </cell>
        </row>
        <row r="105">
          <cell r="A105">
            <v>45113</v>
          </cell>
          <cell r="E105">
            <v>10</v>
          </cell>
          <cell r="F105">
            <v>5.0999999999999996</v>
          </cell>
          <cell r="G105">
            <v>1.1499999999999999</v>
          </cell>
          <cell r="H105">
            <v>0.379</v>
          </cell>
          <cell r="I105">
            <v>0.27</v>
          </cell>
          <cell r="J105" t="str">
            <v>nr</v>
          </cell>
          <cell r="K105">
            <v>0.27</v>
          </cell>
          <cell r="L105" t="str">
            <v>nr</v>
          </cell>
          <cell r="M105">
            <v>1.48</v>
          </cell>
          <cell r="N105" t="str">
            <v>nr</v>
          </cell>
        </row>
        <row r="106">
          <cell r="A106">
            <v>45174</v>
          </cell>
          <cell r="E106">
            <v>6</v>
          </cell>
          <cell r="F106">
            <v>0.8</v>
          </cell>
          <cell r="G106">
            <v>2.0499999999999998</v>
          </cell>
          <cell r="H106">
            <v>0.129</v>
          </cell>
          <cell r="I106">
            <v>7.0000000000000007E-2</v>
          </cell>
          <cell r="J106" t="str">
            <v>nr</v>
          </cell>
          <cell r="K106">
            <v>7.0000000000000007E-2</v>
          </cell>
          <cell r="L106" t="str">
            <v>nr</v>
          </cell>
          <cell r="M106">
            <v>0.47</v>
          </cell>
          <cell r="N106" t="str">
            <v>nr</v>
          </cell>
        </row>
        <row r="107">
          <cell r="A107">
            <v>45234</v>
          </cell>
          <cell r="E107">
            <v>17</v>
          </cell>
          <cell r="F107">
            <v>0.9</v>
          </cell>
          <cell r="G107">
            <v>1.2</v>
          </cell>
          <cell r="H107">
            <v>5.8000000000000003E-2</v>
          </cell>
          <cell r="I107">
            <v>0.72</v>
          </cell>
          <cell r="J107">
            <v>0.25</v>
          </cell>
          <cell r="K107">
            <v>0.47</v>
          </cell>
          <cell r="L107" t="str">
            <v>nr</v>
          </cell>
          <cell r="M107">
            <v>0.3</v>
          </cell>
          <cell r="N107" t="str">
            <v>nr</v>
          </cell>
        </row>
        <row r="108">
          <cell r="A108">
            <v>45293</v>
          </cell>
          <cell r="E108">
            <v>23</v>
          </cell>
          <cell r="F108" t="str">
            <v>nr</v>
          </cell>
          <cell r="G108">
            <v>3.7</v>
          </cell>
          <cell r="H108">
            <v>1.2999999999999999E-2</v>
          </cell>
          <cell r="I108">
            <v>0.82</v>
          </cell>
          <cell r="J108">
            <v>0.12</v>
          </cell>
          <cell r="K108">
            <v>0.7</v>
          </cell>
          <cell r="L108" t="str">
            <v>nr</v>
          </cell>
          <cell r="M108">
            <v>0.08</v>
          </cell>
          <cell r="N108" t="str">
            <v>nr</v>
          </cell>
        </row>
        <row r="109">
          <cell r="A109">
            <v>45329</v>
          </cell>
          <cell r="E109">
            <v>11</v>
          </cell>
          <cell r="F109" t="str">
            <v>nr</v>
          </cell>
          <cell r="G109">
            <v>1.1499999999999999</v>
          </cell>
          <cell r="H109">
            <v>0.17799999999999999</v>
          </cell>
          <cell r="I109">
            <v>0.38</v>
          </cell>
          <cell r="J109">
            <v>0.08</v>
          </cell>
          <cell r="K109">
            <v>0.3</v>
          </cell>
          <cell r="L109" t="str">
            <v>nr</v>
          </cell>
          <cell r="M109">
            <v>0.55000000000000004</v>
          </cell>
          <cell r="N109" t="str">
            <v>nr</v>
          </cell>
        </row>
        <row r="110">
          <cell r="A110">
            <v>45385</v>
          </cell>
          <cell r="E110">
            <v>8</v>
          </cell>
          <cell r="F110" t="str">
            <v>nr</v>
          </cell>
          <cell r="G110">
            <v>0.76</v>
          </cell>
          <cell r="H110">
            <v>1.2999999999999999E-2</v>
          </cell>
          <cell r="I110">
            <v>0.33999999999999997</v>
          </cell>
          <cell r="J110">
            <v>0.05</v>
          </cell>
          <cell r="K110">
            <v>0.28999999999999998</v>
          </cell>
          <cell r="L110" t="str">
            <v>nr</v>
          </cell>
          <cell r="M110" t="str">
            <v>nr</v>
          </cell>
          <cell r="N110" t="str">
            <v>nr</v>
          </cell>
        </row>
        <row r="111">
          <cell r="A111">
            <v>45449</v>
          </cell>
          <cell r="E111">
            <v>9</v>
          </cell>
          <cell r="F111">
            <v>3.2</v>
          </cell>
          <cell r="G111">
            <v>1.9</v>
          </cell>
          <cell r="H111">
            <v>0.13300000000000001</v>
          </cell>
          <cell r="I111">
            <v>0.25</v>
          </cell>
          <cell r="J111">
            <v>0.06</v>
          </cell>
          <cell r="K111">
            <v>0.19</v>
          </cell>
          <cell r="L111" t="str">
            <v>nr</v>
          </cell>
          <cell r="M111">
            <v>0.39</v>
          </cell>
          <cell r="N111" t="str">
            <v>nr</v>
          </cell>
        </row>
        <row r="112">
          <cell r="A112">
            <v>45511</v>
          </cell>
          <cell r="E112">
            <v>32</v>
          </cell>
          <cell r="F112" t="str">
            <v>nr</v>
          </cell>
          <cell r="G112">
            <v>1.7</v>
          </cell>
          <cell r="H112">
            <v>0.01</v>
          </cell>
          <cell r="I112">
            <v>0.43000000000000005</v>
          </cell>
          <cell r="J112">
            <v>0.17</v>
          </cell>
          <cell r="K112">
            <v>0.26</v>
          </cell>
          <cell r="L112" t="str">
            <v>nr</v>
          </cell>
          <cell r="M112">
            <v>0.14000000000000001</v>
          </cell>
          <cell r="N112" t="str">
            <v>nr</v>
          </cell>
        </row>
        <row r="113">
          <cell r="A113">
            <v>45569</v>
          </cell>
          <cell r="E113">
            <v>10</v>
          </cell>
          <cell r="F113">
            <v>4.5999999999999996</v>
          </cell>
          <cell r="G113">
            <v>1.1499999999999999</v>
          </cell>
          <cell r="H113">
            <v>0.122</v>
          </cell>
          <cell r="I113">
            <v>0.15</v>
          </cell>
          <cell r="J113" t="str">
            <v>nr</v>
          </cell>
          <cell r="K113">
            <v>0.15</v>
          </cell>
          <cell r="L113" t="str">
            <v>nr</v>
          </cell>
          <cell r="M113">
            <v>0.82</v>
          </cell>
          <cell r="N113" t="str">
            <v>nr</v>
          </cell>
        </row>
        <row r="114">
          <cell r="A114">
            <v>45630</v>
          </cell>
          <cell r="E114">
            <v>16</v>
          </cell>
          <cell r="F114">
            <v>8.6</v>
          </cell>
          <cell r="G114">
            <v>1.55</v>
          </cell>
          <cell r="H114">
            <v>0.125</v>
          </cell>
          <cell r="I114">
            <v>0.22</v>
          </cell>
          <cell r="J114">
            <v>0.05</v>
          </cell>
          <cell r="K114">
            <v>0.22</v>
          </cell>
          <cell r="L114" t="str">
            <v>nr</v>
          </cell>
          <cell r="M114">
            <v>1.17</v>
          </cell>
          <cell r="N114" t="str">
            <v>nr</v>
          </cell>
        </row>
        <row r="115">
          <cell r="A115">
            <v>45695</v>
          </cell>
          <cell r="E115">
            <v>10</v>
          </cell>
          <cell r="F115">
            <v>1</v>
          </cell>
          <cell r="G115">
            <v>1.75</v>
          </cell>
          <cell r="H115">
            <v>3.4000000000000002E-2</v>
          </cell>
          <cell r="I115">
            <v>0.31</v>
          </cell>
          <cell r="J115">
            <v>0.06</v>
          </cell>
          <cell r="K115">
            <v>0.25</v>
          </cell>
          <cell r="L115" t="str">
            <v>nr</v>
          </cell>
          <cell r="M115" t="str">
            <v>nr</v>
          </cell>
          <cell r="N115" t="str">
            <v>nr</v>
          </cell>
        </row>
        <row r="116">
          <cell r="A116">
            <v>45749</v>
          </cell>
          <cell r="E116">
            <v>12</v>
          </cell>
          <cell r="F116" t="str">
            <v>nr</v>
          </cell>
          <cell r="G116">
            <v>0.14000000000000001</v>
          </cell>
          <cell r="H116">
            <v>5.3999999999999999E-2</v>
          </cell>
          <cell r="I116">
            <v>0.27</v>
          </cell>
          <cell r="J116">
            <v>0.08</v>
          </cell>
          <cell r="K116">
            <v>0.19</v>
          </cell>
          <cell r="L116" t="str">
            <v>nr</v>
          </cell>
          <cell r="M116">
            <v>0.14000000000000001</v>
          </cell>
          <cell r="N116" t="str">
            <v>nr</v>
          </cell>
        </row>
        <row r="117">
          <cell r="A117">
            <v>45813</v>
          </cell>
          <cell r="E117">
            <v>12</v>
          </cell>
          <cell r="F117">
            <v>1.7</v>
          </cell>
          <cell r="G117">
            <v>2.2000000000000002</v>
          </cell>
          <cell r="H117">
            <v>0.13900000000000001</v>
          </cell>
          <cell r="I117">
            <v>0.28999999999999998</v>
          </cell>
          <cell r="J117" t="str">
            <v>nr</v>
          </cell>
          <cell r="K117">
            <v>0.28999999999999998</v>
          </cell>
          <cell r="L117" t="str">
            <v>nr</v>
          </cell>
          <cell r="M117">
            <v>0.4</v>
          </cell>
          <cell r="N117" t="str">
            <v>nr</v>
          </cell>
        </row>
        <row r="118">
          <cell r="A118">
            <v>45873</v>
          </cell>
          <cell r="E118">
            <v>10</v>
          </cell>
          <cell r="F118">
            <v>1.3</v>
          </cell>
          <cell r="G118">
            <v>0.95</v>
          </cell>
          <cell r="H118">
            <v>0.55400000000000005</v>
          </cell>
          <cell r="I118">
            <v>0.19</v>
          </cell>
          <cell r="J118" t="str">
            <v>nr</v>
          </cell>
          <cell r="K118">
            <v>0.19</v>
          </cell>
          <cell r="L118" t="str">
            <v>nr</v>
          </cell>
          <cell r="M118">
            <v>0.48</v>
          </cell>
          <cell r="N118" t="str">
            <v>nr</v>
          </cell>
        </row>
        <row r="119">
          <cell r="A119">
            <v>45936</v>
          </cell>
          <cell r="E119">
            <v>11</v>
          </cell>
          <cell r="F119">
            <v>0.7</v>
          </cell>
          <cell r="G119">
            <v>1.8</v>
          </cell>
          <cell r="H119">
            <v>0.16500000000000001</v>
          </cell>
          <cell r="I119">
            <v>0.25</v>
          </cell>
          <cell r="J119" t="str">
            <v>nr</v>
          </cell>
          <cell r="K119">
            <v>0.25</v>
          </cell>
          <cell r="L119" t="str">
            <v>nr</v>
          </cell>
          <cell r="M119">
            <v>0.47</v>
          </cell>
          <cell r="N119" t="str">
            <v>nr</v>
          </cell>
        </row>
        <row r="120">
          <cell r="A120">
            <v>45992</v>
          </cell>
          <cell r="E120">
            <v>32</v>
          </cell>
          <cell r="F120" t="str">
            <v>nr</v>
          </cell>
          <cell r="G120">
            <v>1.2</v>
          </cell>
          <cell r="H120">
            <v>0.20200000000000001</v>
          </cell>
          <cell r="I120">
            <v>0.71</v>
          </cell>
          <cell r="J120">
            <v>0.08</v>
          </cell>
          <cell r="K120">
            <v>0.63</v>
          </cell>
          <cell r="L120" t="str">
            <v>nr</v>
          </cell>
          <cell r="M120">
            <v>1.41</v>
          </cell>
          <cell r="N120" t="str">
            <v>nr</v>
          </cell>
        </row>
        <row r="121">
          <cell r="A121">
            <v>46065</v>
          </cell>
          <cell r="E121">
            <v>6.9</v>
          </cell>
          <cell r="F121">
            <v>0.3</v>
          </cell>
          <cell r="G121">
            <v>0.3</v>
          </cell>
          <cell r="H121">
            <v>0.02</v>
          </cell>
          <cell r="I121">
            <v>0.25</v>
          </cell>
          <cell r="J121">
            <v>0.05</v>
          </cell>
          <cell r="K121">
            <v>0.2</v>
          </cell>
          <cell r="L121">
            <v>0.2</v>
          </cell>
          <cell r="M121">
            <v>0.01</v>
          </cell>
          <cell r="N121">
            <v>5</v>
          </cell>
        </row>
        <row r="122">
          <cell r="A122">
            <v>46139</v>
          </cell>
          <cell r="E122">
            <v>13</v>
          </cell>
          <cell r="F122">
            <v>2.2999999999999998</v>
          </cell>
          <cell r="G122">
            <v>1</v>
          </cell>
          <cell r="H122">
            <v>0.1</v>
          </cell>
          <cell r="I122">
            <v>0.25</v>
          </cell>
          <cell r="J122">
            <v>0.05</v>
          </cell>
          <cell r="K122">
            <v>0.1</v>
          </cell>
          <cell r="L122">
            <v>0.2</v>
          </cell>
          <cell r="M122">
            <v>0.35</v>
          </cell>
          <cell r="N122">
            <v>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B4" t="str">
            <v>Metano</v>
          </cell>
          <cell r="E4" t="str">
            <v>Olio Combustibile</v>
          </cell>
          <cell r="H4" t="str">
            <v>Energia termica acquistata</v>
          </cell>
        </row>
        <row r="5">
          <cell r="N5" t="str">
            <v>Tintoria</v>
          </cell>
          <cell r="R5" t="str">
            <v>Lavorazioni meccaniche filati</v>
          </cell>
          <cell r="V5" t="str">
            <v>Altro</v>
          </cell>
        </row>
        <row r="7">
          <cell r="A7" t="str">
            <v>Gennaio</v>
          </cell>
          <cell r="C7">
            <v>11626.263179999998</v>
          </cell>
          <cell r="F7">
            <v>0</v>
          </cell>
          <cell r="H7">
            <v>0</v>
          </cell>
          <cell r="O7">
            <v>8719.6973849999995</v>
          </cell>
          <cell r="S7">
            <v>232.52526359999996</v>
          </cell>
          <cell r="W7">
            <v>2674.0405313999995</v>
          </cell>
        </row>
        <row r="8">
          <cell r="A8" t="str">
            <v>Febbraio</v>
          </cell>
          <cell r="C8">
            <v>10506.559979999998</v>
          </cell>
          <cell r="F8">
            <v>0</v>
          </cell>
          <cell r="H8">
            <v>0</v>
          </cell>
          <cell r="O8">
            <v>7879.9199849999986</v>
          </cell>
          <cell r="S8">
            <v>210.13119959999997</v>
          </cell>
          <cell r="W8">
            <v>2416.5087953999996</v>
          </cell>
        </row>
        <row r="9">
          <cell r="A9" t="str">
            <v>Marzo</v>
          </cell>
          <cell r="C9">
            <v>10532.948999999999</v>
          </cell>
          <cell r="F9">
            <v>0</v>
          </cell>
          <cell r="H9">
            <v>0</v>
          </cell>
          <cell r="O9">
            <v>8426.359199999999</v>
          </cell>
          <cell r="S9">
            <v>210.65897999999999</v>
          </cell>
          <cell r="W9">
            <v>1895.9308199999994</v>
          </cell>
        </row>
        <row r="10">
          <cell r="A10" t="str">
            <v>Aprile</v>
          </cell>
          <cell r="C10">
            <v>7442.9585999999999</v>
          </cell>
          <cell r="F10">
            <v>0</v>
          </cell>
          <cell r="H10">
            <v>0</v>
          </cell>
          <cell r="O10">
            <v>6698.6627399999998</v>
          </cell>
          <cell r="S10">
            <v>148.859172</v>
          </cell>
          <cell r="W10">
            <v>595.43668799999978</v>
          </cell>
        </row>
        <row r="11">
          <cell r="A11" t="str">
            <v>Maggio</v>
          </cell>
          <cell r="C11">
            <v>6786.4402199999995</v>
          </cell>
          <cell r="F11">
            <v>0</v>
          </cell>
          <cell r="H11">
            <v>0</v>
          </cell>
          <cell r="O11">
            <v>6447.1182089999993</v>
          </cell>
          <cell r="S11">
            <v>135.7288044</v>
          </cell>
          <cell r="W11">
            <v>203.59320660000029</v>
          </cell>
        </row>
        <row r="12">
          <cell r="A12" t="str">
            <v>Giugno</v>
          </cell>
          <cell r="C12">
            <v>6721.4611799999993</v>
          </cell>
          <cell r="F12">
            <v>0</v>
          </cell>
          <cell r="H12">
            <v>0</v>
          </cell>
          <cell r="O12">
            <v>6385.388120999999</v>
          </cell>
          <cell r="S12">
            <v>134.4292236</v>
          </cell>
          <cell r="W12">
            <v>201.64383540000028</v>
          </cell>
        </row>
        <row r="13">
          <cell r="A13" t="str">
            <v>Luglio</v>
          </cell>
          <cell r="C13">
            <v>6202.4306400000005</v>
          </cell>
          <cell r="F13">
            <v>0</v>
          </cell>
          <cell r="H13">
            <v>0</v>
          </cell>
          <cell r="O13">
            <v>5892.3091080000004</v>
          </cell>
          <cell r="S13">
            <v>124.04861280000001</v>
          </cell>
          <cell r="W13">
            <v>186.07291920000029</v>
          </cell>
        </row>
        <row r="14">
          <cell r="A14" t="str">
            <v>Agosto</v>
          </cell>
          <cell r="C14">
            <v>2392.7903999999999</v>
          </cell>
          <cell r="F14">
            <v>0</v>
          </cell>
          <cell r="H14">
            <v>0</v>
          </cell>
          <cell r="O14">
            <v>2273.1508799999997</v>
          </cell>
          <cell r="S14">
            <v>47.855807999999996</v>
          </cell>
          <cell r="W14">
            <v>71.783712000000108</v>
          </cell>
        </row>
        <row r="15">
          <cell r="A15" t="str">
            <v>Settembre</v>
          </cell>
          <cell r="C15">
            <v>7076.9285999999993</v>
          </cell>
          <cell r="F15">
            <v>0</v>
          </cell>
          <cell r="H15">
            <v>0</v>
          </cell>
          <cell r="O15">
            <v>6723.0821699999988</v>
          </cell>
          <cell r="S15">
            <v>141.53857199999999</v>
          </cell>
          <cell r="W15">
            <v>212.30785800000029</v>
          </cell>
        </row>
        <row r="16">
          <cell r="A16" t="str">
            <v>Ottobre</v>
          </cell>
          <cell r="C16">
            <v>8823.6586200000002</v>
          </cell>
          <cell r="F16">
            <v>0</v>
          </cell>
          <cell r="H16">
            <v>0</v>
          </cell>
          <cell r="O16">
            <v>7941.2927580000005</v>
          </cell>
          <cell r="S16">
            <v>176.47317240000001</v>
          </cell>
          <cell r="W16">
            <v>705.89268959999981</v>
          </cell>
        </row>
        <row r="17">
          <cell r="A17" t="str">
            <v>Novembre</v>
          </cell>
          <cell r="C17">
            <v>10127.527199999999</v>
          </cell>
          <cell r="F17">
            <v>0</v>
          </cell>
          <cell r="H17">
            <v>0</v>
          </cell>
          <cell r="O17">
            <v>8102.0217599999996</v>
          </cell>
          <cell r="S17">
            <v>202.55054399999997</v>
          </cell>
          <cell r="W17">
            <v>1822.9548959999995</v>
          </cell>
        </row>
        <row r="18">
          <cell r="A18" t="str">
            <v>Dicembre</v>
          </cell>
          <cell r="C18">
            <v>9184.3898999999983</v>
          </cell>
          <cell r="F18">
            <v>0</v>
          </cell>
          <cell r="H18">
            <v>0</v>
          </cell>
          <cell r="O18">
            <v>6888.2924249999987</v>
          </cell>
          <cell r="S18">
            <v>183.68779799999996</v>
          </cell>
          <cell r="W18">
            <v>2112.4096769999996</v>
          </cell>
        </row>
        <row r="23">
          <cell r="B23" t="str">
            <v>Metano</v>
          </cell>
          <cell r="E23" t="str">
            <v>Olio Combustibile</v>
          </cell>
          <cell r="H23" t="str">
            <v>Energia termica acquistata</v>
          </cell>
        </row>
        <row r="24">
          <cell r="N24" t="str">
            <v>Tintoria</v>
          </cell>
          <cell r="R24" t="str">
            <v>Lavorazioni meccaniche filati</v>
          </cell>
          <cell r="V24" t="str">
            <v>Altro</v>
          </cell>
        </row>
        <row r="26">
          <cell r="C26">
            <v>10530.834599999998</v>
          </cell>
          <cell r="F26">
            <v>0</v>
          </cell>
          <cell r="H26">
            <v>0</v>
          </cell>
          <cell r="O26">
            <v>7898.1259499999987</v>
          </cell>
          <cell r="S26">
            <v>210.61669199999997</v>
          </cell>
          <cell r="W26">
            <v>2422.0919579999995</v>
          </cell>
        </row>
        <row r="27">
          <cell r="C27">
            <v>10574.17224</v>
          </cell>
          <cell r="F27">
            <v>0</v>
          </cell>
          <cell r="H27">
            <v>0</v>
          </cell>
          <cell r="O27">
            <v>7930.6291799999999</v>
          </cell>
          <cell r="S27">
            <v>211.4834448</v>
          </cell>
          <cell r="W27">
            <v>2432.0596152000003</v>
          </cell>
        </row>
        <row r="28">
          <cell r="C28">
            <v>9115.9507200000007</v>
          </cell>
          <cell r="F28">
            <v>0</v>
          </cell>
          <cell r="H28">
            <v>0</v>
          </cell>
          <cell r="O28">
            <v>7292.7605760000006</v>
          </cell>
          <cell r="S28">
            <v>182.31901440000001</v>
          </cell>
          <cell r="W28">
            <v>1640.8711295999999</v>
          </cell>
        </row>
        <row r="29">
          <cell r="C29">
            <v>8189.8956400000006</v>
          </cell>
          <cell r="F29">
            <v>0</v>
          </cell>
          <cell r="H29">
            <v>0</v>
          </cell>
          <cell r="O29">
            <v>7370.9060760000011</v>
          </cell>
          <cell r="S29">
            <v>163.79791280000001</v>
          </cell>
          <cell r="W29">
            <v>655.1916511999998</v>
          </cell>
        </row>
        <row r="30">
          <cell r="C30">
            <v>6126.7131600000002</v>
          </cell>
          <cell r="F30">
            <v>0</v>
          </cell>
          <cell r="H30">
            <v>0</v>
          </cell>
          <cell r="O30">
            <v>5820.3775020000003</v>
          </cell>
          <cell r="S30">
            <v>122.53426320000001</v>
          </cell>
          <cell r="W30">
            <v>183.80139480000028</v>
          </cell>
        </row>
        <row r="31">
          <cell r="C31">
            <v>5877.1067199999998</v>
          </cell>
          <cell r="F31">
            <v>0</v>
          </cell>
          <cell r="H31">
            <v>0</v>
          </cell>
          <cell r="O31">
            <v>5583.2513839999992</v>
          </cell>
          <cell r="S31">
            <v>117.54213439999999</v>
          </cell>
          <cell r="W31">
            <v>176.31320160000024</v>
          </cell>
        </row>
        <row r="32">
          <cell r="C32">
            <v>5155.5191199999999</v>
          </cell>
          <cell r="F32">
            <v>0</v>
          </cell>
          <cell r="H32">
            <v>255.39204599999999</v>
          </cell>
          <cell r="O32">
            <v>5140.3656076999996</v>
          </cell>
          <cell r="S32">
            <v>108.21822331999999</v>
          </cell>
          <cell r="W32">
            <v>162.32733498000024</v>
          </cell>
        </row>
        <row r="33">
          <cell r="C33">
            <v>630.49731999999995</v>
          </cell>
          <cell r="F33">
            <v>0</v>
          </cell>
          <cell r="H33">
            <v>1.2558E-2</v>
          </cell>
          <cell r="O33">
            <v>598.98438409999994</v>
          </cell>
          <cell r="S33">
            <v>12.61019756</v>
          </cell>
          <cell r="W33">
            <v>18.915296340000026</v>
          </cell>
        </row>
        <row r="34">
          <cell r="C34">
            <v>4620.7389999999996</v>
          </cell>
          <cell r="F34">
            <v>0</v>
          </cell>
          <cell r="H34">
            <v>2421.596814</v>
          </cell>
          <cell r="O34">
            <v>6690.2190233000001</v>
          </cell>
          <cell r="S34">
            <v>140.84671628000001</v>
          </cell>
          <cell r="W34">
            <v>211.2700744200003</v>
          </cell>
        </row>
        <row r="35">
          <cell r="C35">
            <v>2869.1848799999998</v>
          </cell>
          <cell r="F35">
            <v>0</v>
          </cell>
          <cell r="H35">
            <v>3275.5617440000001</v>
          </cell>
          <cell r="O35">
            <v>5530.2719615999995</v>
          </cell>
          <cell r="S35">
            <v>122.89493247999999</v>
          </cell>
          <cell r="W35">
            <v>491.57972991999981</v>
          </cell>
        </row>
        <row r="36">
          <cell r="C36">
            <v>4677.7101599999996</v>
          </cell>
          <cell r="F36">
            <v>0</v>
          </cell>
          <cell r="H36">
            <v>3138.0014120000001</v>
          </cell>
          <cell r="O36">
            <v>6252.5692576000001</v>
          </cell>
          <cell r="S36">
            <v>156.31423144000001</v>
          </cell>
          <cell r="W36">
            <v>1406.8280829599998</v>
          </cell>
        </row>
        <row r="37">
          <cell r="C37">
            <v>7804.1659199999995</v>
          </cell>
          <cell r="F37">
            <v>0</v>
          </cell>
          <cell r="H37">
            <v>0</v>
          </cell>
          <cell r="O37">
            <v>5853.1244399999996</v>
          </cell>
          <cell r="S37">
            <v>156.0833184</v>
          </cell>
          <cell r="W37">
            <v>1794.9581616</v>
          </cell>
        </row>
        <row r="42">
          <cell r="B42" t="str">
            <v>Metano</v>
          </cell>
          <cell r="E42" t="str">
            <v>Olio Combustibile</v>
          </cell>
          <cell r="H42" t="str">
            <v>Energia termica acquistata</v>
          </cell>
        </row>
        <row r="43">
          <cell r="N43" t="str">
            <v>Tintoria</v>
          </cell>
          <cell r="R43" t="str">
            <v>Lavorazioni meccaniche filati</v>
          </cell>
          <cell r="V43" t="str">
            <v>Altro</v>
          </cell>
        </row>
        <row r="45">
          <cell r="C45">
            <v>8229.7250000000004</v>
          </cell>
          <cell r="F45">
            <v>0</v>
          </cell>
          <cell r="H45">
            <v>1255.138612</v>
          </cell>
          <cell r="O45">
            <v>7113.6477090000008</v>
          </cell>
          <cell r="S45">
            <v>189.69727224000002</v>
          </cell>
          <cell r="W45">
            <v>2181.5186307600002</v>
          </cell>
        </row>
        <row r="46">
          <cell r="C46">
            <v>5148.1149999999998</v>
          </cell>
          <cell r="F46">
            <v>0</v>
          </cell>
          <cell r="H46">
            <v>3281.966324</v>
          </cell>
          <cell r="O46">
            <v>6322.5609929999991</v>
          </cell>
          <cell r="S46">
            <v>168.60162647999999</v>
          </cell>
          <cell r="W46">
            <v>1938.9187045199999</v>
          </cell>
        </row>
        <row r="47">
          <cell r="C47">
            <v>4501.7700000000004</v>
          </cell>
          <cell r="F47">
            <v>0</v>
          </cell>
          <cell r="H47">
            <v>3804.4502859999998</v>
          </cell>
          <cell r="O47">
            <v>6644.9762288000002</v>
          </cell>
          <cell r="S47">
            <v>166.12440572</v>
          </cell>
          <cell r="W47">
            <v>1495.1196514799997</v>
          </cell>
        </row>
        <row r="48">
          <cell r="C48">
            <v>3513.6850000000004</v>
          </cell>
          <cell r="F48">
            <v>0</v>
          </cell>
          <cell r="H48">
            <v>3086.5638440000002</v>
          </cell>
          <cell r="O48">
            <v>5940.2239596000009</v>
          </cell>
          <cell r="S48">
            <v>132.00497688000002</v>
          </cell>
          <cell r="W48">
            <v>528.01990751999983</v>
          </cell>
        </row>
        <row r="49">
          <cell r="C49">
            <v>3345.58</v>
          </cell>
          <cell r="F49">
            <v>0</v>
          </cell>
          <cell r="H49">
            <v>2608.9077560000001</v>
          </cell>
          <cell r="O49">
            <v>5656.7633682000005</v>
          </cell>
          <cell r="S49">
            <v>119.08975512000001</v>
          </cell>
          <cell r="W49">
            <v>178.63463268000027</v>
          </cell>
        </row>
        <row r="50">
          <cell r="C50">
            <v>3434.7599999999998</v>
          </cell>
          <cell r="F50">
            <v>0</v>
          </cell>
          <cell r="H50">
            <v>2331.5308380000001</v>
          </cell>
          <cell r="O50">
            <v>5477.9762960999997</v>
          </cell>
          <cell r="S50">
            <v>115.32581676</v>
          </cell>
          <cell r="W50">
            <v>172.98872514000024</v>
          </cell>
        </row>
        <row r="51">
          <cell r="C51">
            <v>4066.09</v>
          </cell>
          <cell r="F51">
            <v>0</v>
          </cell>
          <cell r="H51">
            <v>2840.3684399999997</v>
          </cell>
          <cell r="O51">
            <v>6561.135518</v>
          </cell>
          <cell r="S51">
            <v>138.1291688</v>
          </cell>
          <cell r="W51">
            <v>207.19375320000032</v>
          </cell>
        </row>
        <row r="52">
          <cell r="C52">
            <v>2678.41</v>
          </cell>
          <cell r="F52">
            <v>0</v>
          </cell>
          <cell r="H52">
            <v>921.31767000000002</v>
          </cell>
          <cell r="O52">
            <v>3419.7412864999997</v>
          </cell>
          <cell r="S52">
            <v>71.994553400000001</v>
          </cell>
          <cell r="W52">
            <v>107.99183010000016</v>
          </cell>
        </row>
        <row r="53">
          <cell r="C53">
            <v>5134.1850000000004</v>
          </cell>
          <cell r="F53">
            <v>0</v>
          </cell>
          <cell r="H53">
            <v>3262.6270039999999</v>
          </cell>
          <cell r="O53">
            <v>7976.9714037999993</v>
          </cell>
          <cell r="S53">
            <v>167.93624008</v>
          </cell>
          <cell r="W53">
            <v>251.90436012000035</v>
          </cell>
        </row>
        <row r="54">
          <cell r="C54">
            <v>3196.41</v>
          </cell>
          <cell r="F54">
            <v>0</v>
          </cell>
          <cell r="H54">
            <v>4435.8204799999994</v>
          </cell>
          <cell r="O54">
            <v>6869.0074319999994</v>
          </cell>
          <cell r="S54">
            <v>152.6446096</v>
          </cell>
          <cell r="W54">
            <v>610.57843839999975</v>
          </cell>
        </row>
        <row r="55">
          <cell r="C55">
            <v>5231.45</v>
          </cell>
          <cell r="F55">
            <v>0</v>
          </cell>
          <cell r="H55">
            <v>4233.6994699999996</v>
          </cell>
          <cell r="O55">
            <v>7572.119576000001</v>
          </cell>
          <cell r="S55">
            <v>189.3029894</v>
          </cell>
          <cell r="W55">
            <v>1703.7269045999997</v>
          </cell>
        </row>
        <row r="56">
          <cell r="C56">
            <v>6692.7</v>
          </cell>
          <cell r="F56">
            <v>0</v>
          </cell>
          <cell r="H56">
            <v>3845.4019240000002</v>
          </cell>
          <cell r="O56">
            <v>7903.5764429999999</v>
          </cell>
          <cell r="S56">
            <v>210.76203848</v>
          </cell>
          <cell r="W56">
            <v>2423.7634425200004</v>
          </cell>
        </row>
        <row r="61">
          <cell r="B61" t="str">
            <v>Metano</v>
          </cell>
          <cell r="E61" t="str">
            <v>Olio Combustibile</v>
          </cell>
          <cell r="H61" t="str">
            <v>Energia termica acquistata</v>
          </cell>
        </row>
        <row r="62">
          <cell r="N62" t="str">
            <v>Tintoria</v>
          </cell>
          <cell r="R62" t="str">
            <v>Lavorazioni meccaniche filati</v>
          </cell>
          <cell r="V62" t="str">
            <v>Altro</v>
          </cell>
        </row>
        <row r="64">
          <cell r="C64">
            <v>7196.35</v>
          </cell>
          <cell r="F64">
            <v>0</v>
          </cell>
          <cell r="H64">
            <v>4270.1051119999993</v>
          </cell>
          <cell r="O64">
            <v>8599.8413340000006</v>
          </cell>
          <cell r="S64">
            <v>229.32910224</v>
          </cell>
          <cell r="W64">
            <v>2637.28467576</v>
          </cell>
        </row>
        <row r="65">
          <cell r="C65">
            <v>5650.96</v>
          </cell>
          <cell r="F65">
            <v>0</v>
          </cell>
          <cell r="H65">
            <v>4328.6086480000004</v>
          </cell>
          <cell r="O65">
            <v>7484.6764860000003</v>
          </cell>
          <cell r="S65">
            <v>199.59137296</v>
          </cell>
          <cell r="W65">
            <v>2295.3007890400004</v>
          </cell>
        </row>
        <row r="66">
          <cell r="C66">
            <v>5433.33</v>
          </cell>
          <cell r="F66">
            <v>0</v>
          </cell>
          <cell r="H66">
            <v>5021.3079280000002</v>
          </cell>
          <cell r="O66">
            <v>8363.7103423999997</v>
          </cell>
          <cell r="S66">
            <v>209.09275855999999</v>
          </cell>
          <cell r="W66">
            <v>1881.8348270399997</v>
          </cell>
        </row>
        <row r="67">
          <cell r="C67">
            <v>3562.44</v>
          </cell>
          <cell r="F67">
            <v>0</v>
          </cell>
          <cell r="H67">
            <v>4186.3265080000001</v>
          </cell>
          <cell r="O67">
            <v>6973.8898572000007</v>
          </cell>
          <cell r="S67">
            <v>154.97533016000003</v>
          </cell>
          <cell r="W67">
            <v>619.90132063999988</v>
          </cell>
        </row>
        <row r="68">
          <cell r="C68">
            <v>4430.2649999999994</v>
          </cell>
          <cell r="F68">
            <v>0</v>
          </cell>
          <cell r="H68">
            <v>2536.849952</v>
          </cell>
          <cell r="O68">
            <v>6618.7592043999994</v>
          </cell>
          <cell r="S68">
            <v>139.34229904</v>
          </cell>
          <cell r="W68">
            <v>209.01344856000031</v>
          </cell>
        </row>
        <row r="69">
          <cell r="C69">
            <v>3371.5499999999997</v>
          </cell>
          <cell r="F69">
            <v>0</v>
          </cell>
          <cell r="H69">
            <v>2668.5373259999997</v>
          </cell>
          <cell r="O69">
            <v>5738.0829596999984</v>
          </cell>
          <cell r="S69">
            <v>120.80174651999998</v>
          </cell>
          <cell r="W69">
            <v>181.20261978000025</v>
          </cell>
        </row>
        <row r="70">
          <cell r="C70">
            <v>2958.8650000000002</v>
          </cell>
          <cell r="F70">
            <v>0</v>
          </cell>
          <cell r="H70">
            <v>2359.7486639999997</v>
          </cell>
          <cell r="O70">
            <v>5052.6829808000002</v>
          </cell>
          <cell r="S70">
            <v>106.37227328000002</v>
          </cell>
          <cell r="W70">
            <v>159.55840992000026</v>
          </cell>
        </row>
        <row r="71">
          <cell r="C71">
            <v>1586.7250000000001</v>
          </cell>
          <cell r="F71">
            <v>0</v>
          </cell>
          <cell r="H71">
            <v>633.91528200000005</v>
          </cell>
          <cell r="O71">
            <v>2109.6082679000001</v>
          </cell>
          <cell r="S71">
            <v>44.412805640000009</v>
          </cell>
          <cell r="W71">
            <v>66.61920846000011</v>
          </cell>
        </row>
        <row r="72">
          <cell r="C72">
            <v>3990.4550000000004</v>
          </cell>
          <cell r="F72">
            <v>0</v>
          </cell>
          <cell r="H72">
            <v>2546.1931039999999</v>
          </cell>
          <cell r="O72">
            <v>6209.8156987999992</v>
          </cell>
          <cell r="S72">
            <v>130.73296207999999</v>
          </cell>
          <cell r="W72">
            <v>196.09944312000027</v>
          </cell>
        </row>
        <row r="73">
          <cell r="C73">
            <v>3611.58</v>
          </cell>
          <cell r="F73">
            <v>61.492499999999993</v>
          </cell>
          <cell r="H73">
            <v>3455.8736940000003</v>
          </cell>
          <cell r="O73">
            <v>6416.0515746000001</v>
          </cell>
          <cell r="S73">
            <v>142.57892388000002</v>
          </cell>
          <cell r="W73">
            <v>570.31569551999985</v>
          </cell>
        </row>
        <row r="74">
          <cell r="C74">
            <v>3710.5250000000001</v>
          </cell>
          <cell r="F74">
            <v>0</v>
          </cell>
          <cell r="H74">
            <v>4888.9759100000001</v>
          </cell>
          <cell r="O74">
            <v>6879.6007280000013</v>
          </cell>
          <cell r="S74">
            <v>171.99001820000001</v>
          </cell>
          <cell r="W74">
            <v>1547.9101637999997</v>
          </cell>
        </row>
        <row r="75">
          <cell r="C75">
            <v>4842.7049999999999</v>
          </cell>
          <cell r="F75">
            <v>0</v>
          </cell>
          <cell r="H75">
            <v>5293.3476959999998</v>
          </cell>
          <cell r="O75">
            <v>7602.0395219999991</v>
          </cell>
          <cell r="S75">
            <v>202.72105391999997</v>
          </cell>
          <cell r="W75">
            <v>2331.2921200799997</v>
          </cell>
        </row>
        <row r="80">
          <cell r="B80" t="str">
            <v>Metano</v>
          </cell>
          <cell r="E80" t="str">
            <v>Olio Combustibile</v>
          </cell>
          <cell r="H80" t="str">
            <v>Energia termica acquistata</v>
          </cell>
        </row>
        <row r="81">
          <cell r="N81" t="str">
            <v>Tintoria</v>
          </cell>
          <cell r="R81" t="str">
            <v>Lavorazioni meccaniche filati</v>
          </cell>
          <cell r="V81" t="str">
            <v>Altro</v>
          </cell>
        </row>
        <row r="83">
          <cell r="C83">
            <v>7324.2049999999999</v>
          </cell>
          <cell r="F83">
            <v>0</v>
          </cell>
          <cell r="H83">
            <v>4598.484254</v>
          </cell>
          <cell r="O83">
            <v>8942.0169405000015</v>
          </cell>
          <cell r="S83">
            <v>238.45378508000002</v>
          </cell>
          <cell r="W83">
            <v>2742.2185284200004</v>
          </cell>
        </row>
        <row r="84">
          <cell r="C84">
            <v>5388.3550000000005</v>
          </cell>
          <cell r="F84">
            <v>0</v>
          </cell>
          <cell r="H84">
            <v>4956.023072</v>
          </cell>
          <cell r="O84">
            <v>7758.2835539999996</v>
          </cell>
          <cell r="S84">
            <v>206.88756143999998</v>
          </cell>
          <cell r="W84">
            <v>2379.20695656</v>
          </cell>
        </row>
        <row r="85">
          <cell r="C85">
            <v>5517.8549999999996</v>
          </cell>
          <cell r="F85">
            <v>0</v>
          </cell>
          <cell r="H85">
            <v>4724.6377359999997</v>
          </cell>
          <cell r="O85">
            <v>8193.9941888000012</v>
          </cell>
          <cell r="S85">
            <v>204.84985472</v>
          </cell>
          <cell r="W85">
            <v>1843.6486924799997</v>
          </cell>
        </row>
        <row r="86">
          <cell r="C86">
            <v>3332.5949999999998</v>
          </cell>
          <cell r="F86">
            <v>0</v>
          </cell>
          <cell r="H86">
            <v>3771.0711219999998</v>
          </cell>
          <cell r="O86">
            <v>6393.2995098000001</v>
          </cell>
          <cell r="S86">
            <v>142.07332244</v>
          </cell>
          <cell r="W86">
            <v>568.29328975999977</v>
          </cell>
        </row>
        <row r="87">
          <cell r="C87">
            <v>2716.3850000000002</v>
          </cell>
          <cell r="F87">
            <v>0</v>
          </cell>
          <cell r="H87">
            <v>3573.1444840000004</v>
          </cell>
          <cell r="O87">
            <v>5975.0530097999999</v>
          </cell>
          <cell r="S87">
            <v>125.79058968000001</v>
          </cell>
          <cell r="W87">
            <v>188.68588452000029</v>
          </cell>
        </row>
        <row r="88">
          <cell r="C88">
            <v>3041.78</v>
          </cell>
          <cell r="F88">
            <v>0</v>
          </cell>
          <cell r="H88">
            <v>2661.3039180000001</v>
          </cell>
          <cell r="O88">
            <v>5417.9297220999997</v>
          </cell>
          <cell r="S88">
            <v>114.06167836</v>
          </cell>
          <cell r="W88">
            <v>171.09251754000027</v>
          </cell>
        </row>
        <row r="89">
          <cell r="C89">
            <v>3701.4249999999997</v>
          </cell>
          <cell r="F89">
            <v>0</v>
          </cell>
          <cell r="H89">
            <v>2469.0660539999999</v>
          </cell>
          <cell r="O89">
            <v>5861.9665012999994</v>
          </cell>
          <cell r="S89">
            <v>123.40982108</v>
          </cell>
          <cell r="W89">
            <v>185.11473162000027</v>
          </cell>
        </row>
        <row r="90">
          <cell r="C90">
            <v>1457.47</v>
          </cell>
          <cell r="F90">
            <v>0</v>
          </cell>
          <cell r="H90">
            <v>690.70674399999996</v>
          </cell>
          <cell r="O90">
            <v>2040.7679067999998</v>
          </cell>
          <cell r="S90">
            <v>42.963534879999997</v>
          </cell>
          <cell r="W90">
            <v>64.445302320000096</v>
          </cell>
        </row>
        <row r="91">
          <cell r="C91">
            <v>3385.2350000000001</v>
          </cell>
          <cell r="F91">
            <v>0</v>
          </cell>
          <cell r="H91">
            <v>2918.9145439999998</v>
          </cell>
          <cell r="O91">
            <v>5988.9420667999993</v>
          </cell>
          <cell r="S91">
            <v>126.08299088</v>
          </cell>
          <cell r="W91">
            <v>189.12448632000027</v>
          </cell>
        </row>
        <row r="92">
          <cell r="C92">
            <v>4622.7650000000003</v>
          </cell>
          <cell r="F92">
            <v>0</v>
          </cell>
          <cell r="H92">
            <v>2051.1986040000002</v>
          </cell>
          <cell r="O92">
            <v>6006.5672436000004</v>
          </cell>
          <cell r="S92">
            <v>133.47927208000002</v>
          </cell>
          <cell r="W92">
            <v>533.91708831999983</v>
          </cell>
        </row>
        <row r="93">
          <cell r="C93">
            <v>3263.2949999999996</v>
          </cell>
          <cell r="F93">
            <v>0</v>
          </cell>
          <cell r="H93">
            <v>4746.9784179999997</v>
          </cell>
          <cell r="O93">
            <v>6408.2187343999994</v>
          </cell>
          <cell r="S93">
            <v>160.20546835999997</v>
          </cell>
          <cell r="W93">
            <v>1441.8492152399995</v>
          </cell>
        </row>
        <row r="94">
          <cell r="C94">
            <v>4583.3550000000005</v>
          </cell>
          <cell r="F94">
            <v>0</v>
          </cell>
          <cell r="H94">
            <v>3988.5673099999999</v>
          </cell>
          <cell r="O94">
            <v>6428.9417324999995</v>
          </cell>
          <cell r="S94">
            <v>171.43844620000002</v>
          </cell>
          <cell r="W94">
            <v>1971.5421313000002</v>
          </cell>
        </row>
        <row r="99">
          <cell r="B99" t="str">
            <v>Metano</v>
          </cell>
          <cell r="E99" t="str">
            <v>Olio Combustibile</v>
          </cell>
          <cell r="H99" t="str">
            <v>Energia termica acquistata</v>
          </cell>
        </row>
        <row r="100">
          <cell r="N100" t="str">
            <v>Tintoria</v>
          </cell>
          <cell r="R100" t="str">
            <v>Lavorazioni meccaniche filati</v>
          </cell>
          <cell r="V100" t="str">
            <v>Altro</v>
          </cell>
        </row>
        <row r="102">
          <cell r="C102">
            <v>5527.5150000000003</v>
          </cell>
          <cell r="H102">
            <v>4155.5342920000003</v>
          </cell>
          <cell r="O102">
            <v>7262.2869689999998</v>
          </cell>
          <cell r="S102">
            <v>193.66098584</v>
          </cell>
          <cell r="W102">
            <v>2227.1013371600002</v>
          </cell>
        </row>
        <row r="103">
          <cell r="C103">
            <v>5931.7300000000005</v>
          </cell>
          <cell r="H103">
            <v>5043.0876859999998</v>
          </cell>
          <cell r="O103">
            <v>8231.1132644999998</v>
          </cell>
          <cell r="S103">
            <v>219.49635372</v>
          </cell>
          <cell r="W103">
            <v>2524.20806778</v>
          </cell>
        </row>
        <row r="104">
          <cell r="C104">
            <v>4468.9750000000004</v>
          </cell>
          <cell r="H104">
            <v>5392.786126</v>
          </cell>
          <cell r="O104">
            <v>7889.408900800001</v>
          </cell>
          <cell r="S104">
            <v>197.23522252000004</v>
          </cell>
          <cell r="W104">
            <v>1775.1170026799998</v>
          </cell>
        </row>
        <row r="105">
          <cell r="C105">
            <v>4890.62</v>
          </cell>
          <cell r="H105">
            <v>3339.8294019999998</v>
          </cell>
          <cell r="O105">
            <v>7407.4044618000007</v>
          </cell>
          <cell r="S105">
            <v>164.60898804000001</v>
          </cell>
          <cell r="W105">
            <v>658.43595215999983</v>
          </cell>
        </row>
        <row r="106">
          <cell r="C106">
            <v>4830.9449999999997</v>
          </cell>
          <cell r="H106">
            <v>3304.7967680000002</v>
          </cell>
          <cell r="O106">
            <v>8893.4176545999999</v>
          </cell>
          <cell r="S106">
            <v>187.22984536000001</v>
          </cell>
          <cell r="W106">
            <v>280.84476804000042</v>
          </cell>
        </row>
        <row r="107">
          <cell r="C107">
            <v>2383.0450000000001</v>
          </cell>
          <cell r="H107">
            <v>3597.0130559999998</v>
          </cell>
          <cell r="O107">
            <v>7394.6461531999994</v>
          </cell>
          <cell r="S107">
            <v>155.67676112000001</v>
          </cell>
          <cell r="W107">
            <v>233.51514168000034</v>
          </cell>
        </row>
        <row r="108">
          <cell r="C108">
            <v>894.28499999999997</v>
          </cell>
          <cell r="H108">
            <v>2938.4171179999998</v>
          </cell>
          <cell r="O108">
            <v>3641.0670120999994</v>
          </cell>
          <cell r="S108">
            <v>76.654042359999991</v>
          </cell>
          <cell r="W108">
            <v>114.98106354000016</v>
          </cell>
        </row>
        <row r="109">
          <cell r="C109">
            <v>2557.2750000000001</v>
          </cell>
          <cell r="H109">
            <v>353.85095200000001</v>
          </cell>
          <cell r="O109">
            <v>2765.5696544000002</v>
          </cell>
          <cell r="S109">
            <v>58.222519040000009</v>
          </cell>
          <cell r="W109">
            <v>87.333778560000141</v>
          </cell>
        </row>
        <row r="110">
          <cell r="C110">
            <v>4887.7850000000008</v>
          </cell>
          <cell r="H110">
            <v>2711.4187099999999</v>
          </cell>
          <cell r="O110">
            <v>7219.2435245000006</v>
          </cell>
          <cell r="S110">
            <v>151.98407420000001</v>
          </cell>
          <cell r="W110">
            <v>227.97611130000035</v>
          </cell>
        </row>
        <row r="111">
          <cell r="C111">
            <v>4366.9849999999997</v>
          </cell>
          <cell r="H111">
            <v>3531.79099</v>
          </cell>
          <cell r="O111">
            <v>7108.8983910000006</v>
          </cell>
          <cell r="S111">
            <v>157.9755198</v>
          </cell>
          <cell r="W111">
            <v>631.90207919999978</v>
          </cell>
        </row>
        <row r="112">
          <cell r="C112">
            <v>4945.6750000000002</v>
          </cell>
          <cell r="H112">
            <v>4114.2226579999997</v>
          </cell>
          <cell r="O112">
            <v>7247.9181263999999</v>
          </cell>
          <cell r="S112">
            <v>181.19795316</v>
          </cell>
          <cell r="W112">
            <v>1630.7815784399997</v>
          </cell>
        </row>
        <row r="113">
          <cell r="C113">
            <v>5666.8149999999996</v>
          </cell>
          <cell r="H113">
            <v>2513.5381179999999</v>
          </cell>
          <cell r="O113">
            <v>6135.2648384999993</v>
          </cell>
          <cell r="S113">
            <v>163.60706235999999</v>
          </cell>
          <cell r="W113">
            <v>1881.4812171399999</v>
          </cell>
        </row>
        <row r="118">
          <cell r="B118" t="str">
            <v>Metano</v>
          </cell>
          <cell r="E118" t="str">
            <v>Olio Combustibile</v>
          </cell>
          <cell r="H118" t="str">
            <v>Energia termica acquistata</v>
          </cell>
        </row>
        <row r="119">
          <cell r="N119" t="str">
            <v>Tintoria</v>
          </cell>
          <cell r="R119" t="str">
            <v>Lavorazioni meccaniche filati</v>
          </cell>
          <cell r="V119" t="str">
            <v>Altro</v>
          </cell>
        </row>
        <row r="121">
          <cell r="C121">
            <v>5931.235200000001</v>
          </cell>
          <cell r="F121">
            <v>0</v>
          </cell>
          <cell r="H121">
            <v>5519.4377420000001</v>
          </cell>
          <cell r="O121">
            <v>8129.9777888200006</v>
          </cell>
          <cell r="S121">
            <v>458.02691768000005</v>
          </cell>
          <cell r="W121">
            <v>2862.6682355000007</v>
          </cell>
        </row>
        <row r="122">
          <cell r="C122">
            <v>7002.1248000000005</v>
          </cell>
          <cell r="F122">
            <v>0</v>
          </cell>
          <cell r="H122">
            <v>3753.6657340000002</v>
          </cell>
          <cell r="O122">
            <v>7636.6112791399992</v>
          </cell>
          <cell r="S122">
            <v>430.23162136000002</v>
          </cell>
          <cell r="W122">
            <v>2688.9476335000004</v>
          </cell>
        </row>
        <row r="123">
          <cell r="C123">
            <v>8118.4576000000006</v>
          </cell>
          <cell r="F123">
            <v>0</v>
          </cell>
          <cell r="H123">
            <v>3393.3892719999999</v>
          </cell>
          <cell r="O123">
            <v>8518.7666852799994</v>
          </cell>
          <cell r="S123">
            <v>460.47387488000004</v>
          </cell>
          <cell r="W123">
            <v>2532.6063118400002</v>
          </cell>
        </row>
        <row r="124">
          <cell r="C124">
            <v>4145.152000000001</v>
          </cell>
          <cell r="F124">
            <v>0</v>
          </cell>
          <cell r="H124">
            <v>3550.5735720000002</v>
          </cell>
          <cell r="O124">
            <v>5925.7086904400012</v>
          </cell>
          <cell r="S124">
            <v>307.82902288000008</v>
          </cell>
          <cell r="W124">
            <v>1462.1878586800001</v>
          </cell>
        </row>
        <row r="125">
          <cell r="C125">
            <v>4024.1696000000002</v>
          </cell>
          <cell r="F125">
            <v>0</v>
          </cell>
          <cell r="H125">
            <v>3310.5483319999998</v>
          </cell>
          <cell r="O125">
            <v>6454.5517801599999</v>
          </cell>
          <cell r="S125">
            <v>293.38871727999998</v>
          </cell>
          <cell r="W125">
            <v>586.77743455999985</v>
          </cell>
        </row>
        <row r="126">
          <cell r="C126">
            <v>4017.1648</v>
          </cell>
          <cell r="F126">
            <v>0</v>
          </cell>
          <cell r="H126">
            <v>2581.4727119999998</v>
          </cell>
          <cell r="O126">
            <v>6070.7465110399999</v>
          </cell>
          <cell r="S126">
            <v>263.94550047999996</v>
          </cell>
          <cell r="W126">
            <v>263.94550047999968</v>
          </cell>
        </row>
        <row r="127">
          <cell r="C127">
            <v>4146.2080000000005</v>
          </cell>
          <cell r="F127">
            <v>0</v>
          </cell>
          <cell r="H127">
            <v>3508.918686</v>
          </cell>
          <cell r="O127">
            <v>7042.716551120001</v>
          </cell>
          <cell r="S127">
            <v>306.20506744000005</v>
          </cell>
          <cell r="W127">
            <v>306.20506743999971</v>
          </cell>
        </row>
        <row r="128">
          <cell r="C128">
            <v>1867.6768</v>
          </cell>
          <cell r="F128">
            <v>0</v>
          </cell>
          <cell r="H128">
            <v>642.22030599999994</v>
          </cell>
          <cell r="O128">
            <v>2309.1053375199999</v>
          </cell>
          <cell r="S128">
            <v>100.39588424</v>
          </cell>
          <cell r="W128">
            <v>100.39588423999989</v>
          </cell>
        </row>
        <row r="129">
          <cell r="C129">
            <v>3420.7008000000005</v>
          </cell>
          <cell r="F129">
            <v>0</v>
          </cell>
          <cell r="H129">
            <v>3506.6121999999996</v>
          </cell>
          <cell r="O129">
            <v>6373.1279600000007</v>
          </cell>
          <cell r="S129">
            <v>277.09252000000004</v>
          </cell>
          <cell r="W129">
            <v>277.09251999999969</v>
          </cell>
        </row>
        <row r="130">
          <cell r="C130">
            <v>4429.1104000000005</v>
          </cell>
          <cell r="F130">
            <v>0</v>
          </cell>
          <cell r="H130">
            <v>3354.379938</v>
          </cell>
          <cell r="O130">
            <v>6771.6365940600008</v>
          </cell>
          <cell r="S130">
            <v>311.33961352</v>
          </cell>
          <cell r="W130">
            <v>700.51413042000001</v>
          </cell>
        </row>
        <row r="131">
          <cell r="C131">
            <v>4711.6256000000003</v>
          </cell>
          <cell r="F131">
            <v>0</v>
          </cell>
          <cell r="H131">
            <v>3422.6619699999997</v>
          </cell>
          <cell r="O131">
            <v>6263.4014289000006</v>
          </cell>
          <cell r="S131">
            <v>325.37150280000003</v>
          </cell>
          <cell r="W131">
            <v>1545.5146382999999</v>
          </cell>
        </row>
        <row r="132">
          <cell r="C132">
            <v>7362.2560000000003</v>
          </cell>
          <cell r="F132">
            <v>0</v>
          </cell>
          <cell r="H132">
            <v>984.97835799999996</v>
          </cell>
          <cell r="O132">
            <v>6010.0087377599993</v>
          </cell>
          <cell r="S132">
            <v>333.88937432</v>
          </cell>
          <cell r="W132">
            <v>2003.33624592</v>
          </cell>
        </row>
        <row r="137">
          <cell r="B137" t="str">
            <v>Metano</v>
          </cell>
          <cell r="E137" t="str">
            <v>Olio Combustibile</v>
          </cell>
          <cell r="H137" t="str">
            <v>Energia termica acquistata</v>
          </cell>
        </row>
        <row r="138">
          <cell r="N138" t="str">
            <v>Tintoria</v>
          </cell>
          <cell r="R138" t="str">
            <v>Lavorazioni meccaniche filati</v>
          </cell>
          <cell r="V138" t="str">
            <v>Altro</v>
          </cell>
        </row>
        <row r="140">
          <cell r="C140">
            <v>7684.3611899999996</v>
          </cell>
          <cell r="F140">
            <v>0</v>
          </cell>
          <cell r="H140">
            <v>2284.4508960000003</v>
          </cell>
          <cell r="O140">
            <v>7077.8565810599994</v>
          </cell>
          <cell r="S140">
            <v>398.75248343999999</v>
          </cell>
          <cell r="W140">
            <v>2492.2030215000004</v>
          </cell>
        </row>
        <row r="141">
          <cell r="C141">
            <v>7122.3635340000001</v>
          </cell>
          <cell r="F141">
            <v>0</v>
          </cell>
          <cell r="H141">
            <v>2782.5932680000001</v>
          </cell>
          <cell r="O141">
            <v>7032.5193294199998</v>
          </cell>
          <cell r="S141">
            <v>396.19827208000004</v>
          </cell>
          <cell r="W141">
            <v>2476.2392005000006</v>
          </cell>
        </row>
        <row r="142">
          <cell r="C142">
            <v>5674.5782280000003</v>
          </cell>
          <cell r="F142">
            <v>0</v>
          </cell>
          <cell r="H142">
            <v>3575.0616719999998</v>
          </cell>
          <cell r="O142">
            <v>6844.733526</v>
          </cell>
          <cell r="S142">
            <v>369.98559599999999</v>
          </cell>
          <cell r="W142">
            <v>2034.9207779999999</v>
          </cell>
        </row>
        <row r="143">
          <cell r="C143">
            <v>5187.68415</v>
          </cell>
          <cell r="F143">
            <v>0</v>
          </cell>
          <cell r="H143">
            <v>1811.035226</v>
          </cell>
          <cell r="O143">
            <v>5389.0139195199999</v>
          </cell>
          <cell r="S143">
            <v>279.94877503999999</v>
          </cell>
          <cell r="W143">
            <v>1329.7566814399997</v>
          </cell>
        </row>
        <row r="144">
          <cell r="C144">
            <v>6390.6731460000001</v>
          </cell>
          <cell r="F144">
            <v>0</v>
          </cell>
          <cell r="H144">
            <v>502.45395200000002</v>
          </cell>
          <cell r="O144">
            <v>6065.9518462400001</v>
          </cell>
          <cell r="S144">
            <v>275.72508392000003</v>
          </cell>
          <cell r="W144">
            <v>551.45016783999995</v>
          </cell>
        </row>
        <row r="145">
          <cell r="C145">
            <v>5112.405342</v>
          </cell>
          <cell r="F145">
            <v>0</v>
          </cell>
          <cell r="H145">
            <v>1118.5452460000001</v>
          </cell>
          <cell r="O145">
            <v>5732.47454096</v>
          </cell>
          <cell r="S145">
            <v>249.23802351999998</v>
          </cell>
          <cell r="W145">
            <v>249.23802351999973</v>
          </cell>
        </row>
        <row r="146">
          <cell r="C146">
            <v>5880.8589840000004</v>
          </cell>
          <cell r="F146">
            <v>0</v>
          </cell>
          <cell r="H146">
            <v>1293.8339960000001</v>
          </cell>
          <cell r="O146">
            <v>6600.7175416000009</v>
          </cell>
          <cell r="S146">
            <v>286.98771920000002</v>
          </cell>
          <cell r="W146">
            <v>286.98771919999973</v>
          </cell>
        </row>
        <row r="147">
          <cell r="C147">
            <v>2125.4347619999999</v>
          </cell>
          <cell r="F147">
            <v>0</v>
          </cell>
          <cell r="H147">
            <v>384.70177200000001</v>
          </cell>
          <cell r="O147">
            <v>2309.32561128</v>
          </cell>
          <cell r="S147">
            <v>100.40546135999999</v>
          </cell>
          <cell r="W147">
            <v>100.40546135999989</v>
          </cell>
        </row>
        <row r="148">
          <cell r="C148">
            <v>6368.0334300000004</v>
          </cell>
          <cell r="F148">
            <v>0</v>
          </cell>
          <cell r="H148">
            <v>688.75188200000002</v>
          </cell>
          <cell r="O148">
            <v>6492.24248704</v>
          </cell>
          <cell r="S148">
            <v>282.27141247999998</v>
          </cell>
          <cell r="W148">
            <v>282.2714124799997</v>
          </cell>
        </row>
        <row r="149">
          <cell r="C149">
            <v>6203.84292</v>
          </cell>
          <cell r="F149">
            <v>0</v>
          </cell>
          <cell r="H149">
            <v>1403.5323119999998</v>
          </cell>
          <cell r="O149">
            <v>6618.4164518400003</v>
          </cell>
          <cell r="S149">
            <v>304.29500928000004</v>
          </cell>
          <cell r="W149">
            <v>684.66377088000002</v>
          </cell>
        </row>
        <row r="150">
          <cell r="C150">
            <v>7388.6780879999997</v>
          </cell>
          <cell r="F150">
            <v>0</v>
          </cell>
          <cell r="H150">
            <v>1679.5236639999998</v>
          </cell>
          <cell r="O150">
            <v>6982.5153490399998</v>
          </cell>
          <cell r="S150">
            <v>362.72807007999995</v>
          </cell>
          <cell r="W150">
            <v>1722.9583328799995</v>
          </cell>
        </row>
        <row r="151">
          <cell r="C151">
            <v>7352.1952019999999</v>
          </cell>
          <cell r="F151">
            <v>0</v>
          </cell>
          <cell r="H151">
            <v>889.97290199999998</v>
          </cell>
          <cell r="O151">
            <v>5934.3610348800003</v>
          </cell>
          <cell r="S151">
            <v>329.68672416000004</v>
          </cell>
          <cell r="W151">
            <v>1978.1203449600002</v>
          </cell>
        </row>
        <row r="156">
          <cell r="B156" t="str">
            <v>Metano CT</v>
          </cell>
          <cell r="E156" t="str">
            <v>Olio Combustibile</v>
          </cell>
          <cell r="H156" t="str">
            <v>Energia termica cogenerazione</v>
          </cell>
        </row>
        <row r="157">
          <cell r="N157" t="str">
            <v>Tintoria</v>
          </cell>
          <cell r="R157" t="str">
            <v>Lavorazioni meccaniche filati</v>
          </cell>
          <cell r="V157" t="str">
            <v>Altro</v>
          </cell>
        </row>
        <row r="159">
          <cell r="C159">
            <v>9319.2724560216939</v>
          </cell>
          <cell r="F159">
            <v>0</v>
          </cell>
          <cell r="H159">
            <v>1861.1582644199998</v>
          </cell>
          <cell r="O159">
            <v>7938.1058115136029</v>
          </cell>
          <cell r="S159">
            <v>447.21722881766777</v>
          </cell>
          <cell r="W159">
            <v>2795.1076801104241</v>
          </cell>
        </row>
        <row r="160">
          <cell r="C160">
            <v>11145.470887623651</v>
          </cell>
          <cell r="F160">
            <v>0</v>
          </cell>
          <cell r="H160">
            <v>295.99838086000005</v>
          </cell>
          <cell r="O160">
            <v>8123.4431806233924</v>
          </cell>
          <cell r="S160">
            <v>457.6587707393461</v>
          </cell>
          <cell r="W160">
            <v>2860.3673171209134</v>
          </cell>
        </row>
        <row r="161">
          <cell r="C161">
            <v>10105.575201056565</v>
          </cell>
          <cell r="F161">
            <v>0</v>
          </cell>
          <cell r="H161">
            <v>0</v>
          </cell>
          <cell r="O161">
            <v>7478.1256487818582</v>
          </cell>
          <cell r="S161">
            <v>404.22300804226262</v>
          </cell>
          <cell r="W161">
            <v>2223.2265442324442</v>
          </cell>
        </row>
        <row r="162">
          <cell r="C162">
            <v>5714.9949887310959</v>
          </cell>
          <cell r="F162">
            <v>0</v>
          </cell>
          <cell r="H162">
            <v>1143.3933419999998</v>
          </cell>
          <cell r="O162">
            <v>5280.9590146629434</v>
          </cell>
          <cell r="S162">
            <v>274.33553322924382</v>
          </cell>
          <cell r="W162">
            <v>1303.0937828389078</v>
          </cell>
        </row>
        <row r="163">
          <cell r="C163">
            <v>5660.354088778663</v>
          </cell>
          <cell r="F163">
            <v>0</v>
          </cell>
          <cell r="H163">
            <v>2122.5573460000001</v>
          </cell>
          <cell r="O163">
            <v>6848.9620626052238</v>
          </cell>
          <cell r="S163">
            <v>311.31645739114657</v>
          </cell>
          <cell r="W163">
            <v>622.63291478229303</v>
          </cell>
        </row>
        <row r="164">
          <cell r="C164">
            <v>4341.3822667266577</v>
          </cell>
          <cell r="F164">
            <v>0</v>
          </cell>
          <cell r="H164">
            <v>2173.7939860000001</v>
          </cell>
          <cell r="O164">
            <v>5993.9621525085258</v>
          </cell>
          <cell r="S164">
            <v>260.60705010906634</v>
          </cell>
          <cell r="W164">
            <v>260.60705010906605</v>
          </cell>
        </row>
        <row r="165">
          <cell r="C165">
            <v>5665.5660256540732</v>
          </cell>
          <cell r="F165">
            <v>0</v>
          </cell>
          <cell r="H165">
            <v>1298.3997080600002</v>
          </cell>
          <cell r="O165">
            <v>6406.8484750169482</v>
          </cell>
          <cell r="S165">
            <v>278.55862934856293</v>
          </cell>
          <cell r="W165">
            <v>278.55862934856265</v>
          </cell>
        </row>
        <row r="166">
          <cell r="C166">
            <v>1705.4882883335697</v>
          </cell>
          <cell r="F166">
            <v>0</v>
          </cell>
          <cell r="H166">
            <v>374.78723099999996</v>
          </cell>
          <cell r="O166">
            <v>1913.8534777868842</v>
          </cell>
          <cell r="S166">
            <v>83.211020773342796</v>
          </cell>
          <cell r="W166">
            <v>83.21102077334271</v>
          </cell>
        </row>
        <row r="167">
          <cell r="C167">
            <v>6972.2293207287712</v>
          </cell>
          <cell r="F167">
            <v>0</v>
          </cell>
          <cell r="H167">
            <v>762.58873600000004</v>
          </cell>
          <cell r="O167">
            <v>7116.0326121904691</v>
          </cell>
          <cell r="S167">
            <v>309.39272226915085</v>
          </cell>
          <cell r="W167">
            <v>309.39272226915051</v>
          </cell>
        </row>
        <row r="168">
          <cell r="C168">
            <v>8351.1877450481297</v>
          </cell>
          <cell r="F168">
            <v>0</v>
          </cell>
          <cell r="H168">
            <v>2.8548519999999997</v>
          </cell>
          <cell r="O168">
            <v>7268.0170594318733</v>
          </cell>
          <cell r="S168">
            <v>334.16170388192523</v>
          </cell>
          <cell r="W168">
            <v>751.86383373433171</v>
          </cell>
        </row>
        <row r="169">
          <cell r="C169">
            <v>8266.521945826702</v>
          </cell>
          <cell r="F169">
            <v>0</v>
          </cell>
          <cell r="H169">
            <v>1396.047744</v>
          </cell>
          <cell r="O169">
            <v>7440.1786611665602</v>
          </cell>
          <cell r="S169">
            <v>386.50278759306809</v>
          </cell>
          <cell r="W169">
            <v>1835.8882410670731</v>
          </cell>
        </row>
        <row r="170">
          <cell r="C170">
            <v>8928.4891882011016</v>
          </cell>
          <cell r="F170">
            <v>0</v>
          </cell>
          <cell r="H170">
            <v>782.63967600000001</v>
          </cell>
          <cell r="O170">
            <v>6992.0127822247932</v>
          </cell>
          <cell r="S170">
            <v>388.44515456804407</v>
          </cell>
          <cell r="W170">
            <v>2330.6709274082646</v>
          </cell>
        </row>
        <row r="175">
          <cell r="B175" t="str">
            <v>Metano</v>
          </cell>
          <cell r="E175" t="str">
            <v>Olio Combustibile</v>
          </cell>
          <cell r="H175" t="str">
            <v>Energia termica cogenerazione</v>
          </cell>
        </row>
        <row r="176">
          <cell r="N176" t="str">
            <v>Tintoria</v>
          </cell>
          <cell r="R176" t="str">
            <v>Lavorazioni meccaniche filati</v>
          </cell>
          <cell r="V176" t="str">
            <v>Altro</v>
          </cell>
        </row>
        <row r="178">
          <cell r="A178" t="str">
            <v>Gennaio</v>
          </cell>
          <cell r="C178">
            <v>9542.8024636500013</v>
          </cell>
          <cell r="F178">
            <v>0</v>
          </cell>
          <cell r="H178">
            <v>1798.7304790000001</v>
          </cell>
          <cell r="O178">
            <v>8052.4883892815005</v>
          </cell>
          <cell r="S178">
            <v>453.66131770600003</v>
          </cell>
          <cell r="W178">
            <v>2835.3832356625007</v>
          </cell>
        </row>
        <row r="179">
          <cell r="A179" t="str">
            <v>Febbraio</v>
          </cell>
          <cell r="C179">
            <v>10140.26027561</v>
          </cell>
          <cell r="F179">
            <v>0</v>
          </cell>
          <cell r="H179">
            <v>870.72190660000001</v>
          </cell>
          <cell r="O179">
            <v>7817.7973493690997</v>
          </cell>
          <cell r="S179">
            <v>440.43928728840001</v>
          </cell>
          <cell r="W179">
            <v>2752.7455455525005</v>
          </cell>
        </row>
        <row r="180">
          <cell r="A180" t="str">
            <v>Marzo</v>
          </cell>
          <cell r="C180">
            <v>8813.2235609700019</v>
          </cell>
          <cell r="F180">
            <v>0</v>
          </cell>
          <cell r="H180">
            <v>2308.2801196</v>
          </cell>
          <cell r="O180">
            <v>8229.912723621801</v>
          </cell>
          <cell r="S180">
            <v>444.86014722280009</v>
          </cell>
          <cell r="W180">
            <v>2446.7308097254004</v>
          </cell>
        </row>
        <row r="181">
          <cell r="A181" t="str">
            <v>Aprile</v>
          </cell>
          <cell r="C181">
            <v>6902.8352880300008</v>
          </cell>
          <cell r="F181">
            <v>0</v>
          </cell>
          <cell r="H181">
            <v>1813.9302636000002</v>
          </cell>
          <cell r="O181">
            <v>6711.9094747550998</v>
          </cell>
          <cell r="S181">
            <v>348.67062206520001</v>
          </cell>
          <cell r="W181">
            <v>1656.1854548096999</v>
          </cell>
        </row>
        <row r="182">
          <cell r="A182" t="str">
            <v>Maggio</v>
          </cell>
          <cell r="C182">
            <v>7978.099766360001</v>
          </cell>
          <cell r="F182">
            <v>0</v>
          </cell>
          <cell r="H182">
            <v>847.76462679999997</v>
          </cell>
          <cell r="O182">
            <v>7766.7606659808016</v>
          </cell>
          <cell r="S182">
            <v>353.03457572640008</v>
          </cell>
          <cell r="W182">
            <v>706.06915145280004</v>
          </cell>
        </row>
        <row r="183">
          <cell r="A183" t="str">
            <v>Giugno</v>
          </cell>
          <cell r="C183">
            <v>8652.6404161999999</v>
          </cell>
          <cell r="F183">
            <v>0</v>
          </cell>
          <cell r="H183">
            <v>31.499440700000001</v>
          </cell>
          <cell r="O183">
            <v>7989.408668348</v>
          </cell>
          <cell r="S183">
            <v>347.36559427599997</v>
          </cell>
          <cell r="W183">
            <v>347.36559427599963</v>
          </cell>
        </row>
        <row r="184">
          <cell r="A184" t="str">
            <v>Luglio</v>
          </cell>
          <cell r="C184">
            <v>6866.0424560500005</v>
          </cell>
          <cell r="F184">
            <v>0</v>
          </cell>
          <cell r="H184">
            <v>1282.7849652799998</v>
          </cell>
          <cell r="O184">
            <v>7496.9212276236003</v>
          </cell>
          <cell r="S184">
            <v>325.95309685320001</v>
          </cell>
          <cell r="W184">
            <v>325.95309685319967</v>
          </cell>
        </row>
        <row r="185">
          <cell r="A185" t="str">
            <v>Agosto</v>
          </cell>
          <cell r="C185">
            <v>3441.4479177800004</v>
          </cell>
          <cell r="F185">
            <v>0</v>
          </cell>
          <cell r="H185">
            <v>491.37729367999998</v>
          </cell>
          <cell r="O185">
            <v>3618.1991945432005</v>
          </cell>
          <cell r="S185">
            <v>157.31300845840002</v>
          </cell>
          <cell r="W185">
            <v>157.31300845839985</v>
          </cell>
        </row>
        <row r="186">
          <cell r="A186" t="str">
            <v>Settembre</v>
          </cell>
          <cell r="C186">
            <v>7156.3979957299998</v>
          </cell>
          <cell r="F186">
            <v>0</v>
          </cell>
          <cell r="H186">
            <v>1163.38345942</v>
          </cell>
          <cell r="O186">
            <v>7654.1989387379999</v>
          </cell>
          <cell r="S186">
            <v>332.79125820600001</v>
          </cell>
          <cell r="W186">
            <v>332.79125820599967</v>
          </cell>
        </row>
        <row r="187">
          <cell r="A187" t="str">
            <v>Ottobre</v>
          </cell>
          <cell r="C187">
            <v>8754.4857514600008</v>
          </cell>
          <cell r="F187">
            <v>0</v>
          </cell>
          <cell r="H187">
            <v>1538.52156094</v>
          </cell>
          <cell r="O187">
            <v>8954.9163617880004</v>
          </cell>
          <cell r="S187">
            <v>411.72029249600007</v>
          </cell>
          <cell r="W187">
            <v>926.37065811600007</v>
          </cell>
        </row>
        <row r="188">
          <cell r="A188" t="str">
            <v>Novembre</v>
          </cell>
          <cell r="C188">
            <v>10006.147738629999</v>
          </cell>
          <cell r="F188">
            <v>0</v>
          </cell>
          <cell r="H188">
            <v>169.13001377999998</v>
          </cell>
          <cell r="O188">
            <v>7834.9638693556999</v>
          </cell>
          <cell r="S188">
            <v>407.01111009639999</v>
          </cell>
          <cell r="W188">
            <v>1933.3027729578998</v>
          </cell>
        </row>
        <row r="189">
          <cell r="A189" t="str">
            <v>Dicembre</v>
          </cell>
          <cell r="C189">
            <v>10103.439638</v>
          </cell>
          <cell r="F189">
            <v>0</v>
          </cell>
          <cell r="H189">
            <v>0</v>
          </cell>
          <cell r="O189">
            <v>7274.4765393600001</v>
          </cell>
          <cell r="S189">
            <v>404.13758552000002</v>
          </cell>
          <cell r="W189">
            <v>2424.8255131200003</v>
          </cell>
        </row>
        <row r="194">
          <cell r="B194" t="str">
            <v>Metano</v>
          </cell>
          <cell r="E194" t="str">
            <v>Olio Combustibile</v>
          </cell>
          <cell r="H194" t="str">
            <v>Energia termica cogenerazione</v>
          </cell>
        </row>
        <row r="195">
          <cell r="N195" t="str">
            <v>Tintoria</v>
          </cell>
          <cell r="R195" t="str">
            <v>Lavorazioni meccaniche filati</v>
          </cell>
          <cell r="V195" t="str">
            <v>Altro</v>
          </cell>
        </row>
        <row r="197">
          <cell r="A197" t="str">
            <v>Gennaio</v>
          </cell>
          <cell r="C197">
            <v>12088.414843999999</v>
          </cell>
          <cell r="F197">
            <v>0</v>
          </cell>
          <cell r="H197">
            <v>0</v>
          </cell>
          <cell r="O197">
            <v>8582.7745392399993</v>
          </cell>
          <cell r="S197">
            <v>483.53659375999996</v>
          </cell>
          <cell r="W197">
            <v>3022.1037110000002</v>
          </cell>
        </row>
        <row r="198">
          <cell r="A198" t="str">
            <v>Febbraio</v>
          </cell>
          <cell r="C198">
            <v>11118.470506</v>
          </cell>
          <cell r="F198">
            <v>0</v>
          </cell>
          <cell r="H198">
            <v>0</v>
          </cell>
          <cell r="O198">
            <v>7894.1140592599995</v>
          </cell>
          <cell r="S198">
            <v>444.73882024</v>
          </cell>
          <cell r="W198">
            <v>2779.6176265000004</v>
          </cell>
        </row>
        <row r="199">
          <cell r="A199" t="str">
            <v>Marzo</v>
          </cell>
          <cell r="C199">
            <v>10407.587419680001</v>
          </cell>
          <cell r="F199">
            <v>0</v>
          </cell>
          <cell r="H199">
            <v>11.692795659999991</v>
          </cell>
          <cell r="O199">
            <v>7710.2673593516001</v>
          </cell>
          <cell r="S199">
            <v>416.77120861360004</v>
          </cell>
          <cell r="W199">
            <v>2292.2416473748003</v>
          </cell>
        </row>
        <row r="200">
          <cell r="A200" t="str">
            <v>Aprile</v>
          </cell>
          <cell r="C200">
            <v>9091.7028261399992</v>
          </cell>
          <cell r="F200">
            <v>0</v>
          </cell>
          <cell r="H200">
            <v>38.874544800003115</v>
          </cell>
          <cell r="O200">
            <v>7030.5445756238014</v>
          </cell>
          <cell r="S200">
            <v>365.22309483760006</v>
          </cell>
          <cell r="W200">
            <v>1734.8097004786</v>
          </cell>
        </row>
        <row r="201">
          <cell r="A201" t="str">
            <v>Maggio</v>
          </cell>
          <cell r="C201">
            <v>8612.7487600000004</v>
          </cell>
          <cell r="F201">
            <v>0</v>
          </cell>
          <cell r="H201">
            <v>155.64590313999679</v>
          </cell>
          <cell r="O201">
            <v>7716.1873035631979</v>
          </cell>
          <cell r="S201">
            <v>350.73578652559991</v>
          </cell>
          <cell r="W201">
            <v>701.4715730511997</v>
          </cell>
        </row>
        <row r="202">
          <cell r="A202" t="str">
            <v>Giugno</v>
          </cell>
          <cell r="C202">
            <v>6704.6704075999969</v>
          </cell>
          <cell r="F202">
            <v>0</v>
          </cell>
          <cell r="H202">
            <v>1020.6448361200031</v>
          </cell>
          <cell r="O202">
            <v>7107.2900242223996</v>
          </cell>
          <cell r="S202">
            <v>309.0126097488</v>
          </cell>
          <cell r="W202">
            <v>309.01260974879966</v>
          </cell>
        </row>
        <row r="203">
          <cell r="A203" t="str">
            <v>Luglio</v>
          </cell>
          <cell r="C203">
            <v>6062.4279144000029</v>
          </cell>
          <cell r="F203">
            <v>0</v>
          </cell>
          <cell r="H203">
            <v>1556.8989799999999</v>
          </cell>
          <cell r="O203">
            <v>7009.7807428480028</v>
          </cell>
          <cell r="S203">
            <v>304.7730757760001</v>
          </cell>
          <cell r="W203">
            <v>304.77307577599981</v>
          </cell>
        </row>
        <row r="204">
          <cell r="A204" t="str">
            <v>Agosto</v>
          </cell>
          <cell r="C204">
            <v>3145.924359160008</v>
          </cell>
          <cell r="F204">
            <v>0</v>
          </cell>
          <cell r="H204">
            <v>212.55750333999708</v>
          </cell>
          <cell r="O204">
            <v>3089.8033135000051</v>
          </cell>
          <cell r="S204">
            <v>134.33927450000022</v>
          </cell>
          <cell r="W204">
            <v>134.33927450000007</v>
          </cell>
        </row>
        <row r="205">
          <cell r="A205" t="str">
            <v>Settembre</v>
          </cell>
          <cell r="C205">
            <v>7333.9129694599978</v>
          </cell>
          <cell r="F205">
            <v>0</v>
          </cell>
          <cell r="H205">
            <v>520.2772702400091</v>
          </cell>
          <cell r="O205">
            <v>7225.8550205240062</v>
          </cell>
          <cell r="S205">
            <v>314.16760958800029</v>
          </cell>
          <cell r="W205">
            <v>314.16760958799995</v>
          </cell>
        </row>
        <row r="206">
          <cell r="A206" t="str">
            <v>Ottobre</v>
          </cell>
          <cell r="C206">
            <v>8594.9259844799908</v>
          </cell>
          <cell r="F206">
            <v>0</v>
          </cell>
          <cell r="H206">
            <v>78.533964599990654</v>
          </cell>
          <cell r="O206">
            <v>7545.9101556995838</v>
          </cell>
          <cell r="S206">
            <v>346.93839796319924</v>
          </cell>
          <cell r="W206">
            <v>780.61139541719831</v>
          </cell>
        </row>
        <row r="207">
          <cell r="A207" t="str">
            <v>Novembre</v>
          </cell>
          <cell r="C207">
            <v>10173.373284139998</v>
          </cell>
          <cell r="F207">
            <v>0</v>
          </cell>
          <cell r="H207">
            <v>0.813423520006608</v>
          </cell>
          <cell r="O207">
            <v>7834.1237648982042</v>
          </cell>
          <cell r="S207">
            <v>406.96746830640018</v>
          </cell>
          <cell r="W207">
            <v>1933.0954744554006</v>
          </cell>
        </row>
        <row r="208">
          <cell r="A208" t="str">
            <v>Dicembre</v>
          </cell>
          <cell r="C208">
            <v>10547.231718760006</v>
          </cell>
          <cell r="F208">
            <v>0</v>
          </cell>
          <cell r="H208">
            <v>0</v>
          </cell>
          <cell r="O208">
            <v>7594.0068375072042</v>
          </cell>
          <cell r="S208">
            <v>421.88926875040022</v>
          </cell>
          <cell r="W208">
            <v>2531.3356125024015</v>
          </cell>
        </row>
        <row r="213">
          <cell r="B213" t="str">
            <v>Metano</v>
          </cell>
          <cell r="E213" t="str">
            <v>Olio Combustibile</v>
          </cell>
        </row>
        <row r="214">
          <cell r="N214" t="str">
            <v>Tintoria</v>
          </cell>
          <cell r="R214" t="str">
            <v>Lavorazioni meccaniche filati</v>
          </cell>
          <cell r="V214" t="str">
            <v>Altro</v>
          </cell>
        </row>
        <row r="216">
          <cell r="C216">
            <v>12540.937473</v>
          </cell>
          <cell r="F216">
            <v>0</v>
          </cell>
          <cell r="H216">
            <v>0.93084081999998047</v>
          </cell>
          <cell r="O216">
            <v>8904.7265028121983</v>
          </cell>
          <cell r="S216">
            <v>501.67473255279998</v>
          </cell>
          <cell r="W216">
            <v>3135.4670784550008</v>
          </cell>
        </row>
        <row r="217">
          <cell r="C217">
            <v>11739.60153</v>
          </cell>
          <cell r="F217">
            <v>0</v>
          </cell>
          <cell r="H217">
            <v>1.7404550799996295</v>
          </cell>
          <cell r="O217">
            <v>8336.3528094067988</v>
          </cell>
          <cell r="S217">
            <v>469.65367940319999</v>
          </cell>
          <cell r="W217">
            <v>2935.3354962700005</v>
          </cell>
        </row>
        <row r="218">
          <cell r="C218">
            <v>12739.588127999999</v>
          </cell>
          <cell r="F218">
            <v>0</v>
          </cell>
          <cell r="H218">
            <v>1.251614</v>
          </cell>
          <cell r="O218">
            <v>9428.2214090800007</v>
          </cell>
          <cell r="S218">
            <v>509.63358968</v>
          </cell>
          <cell r="W218">
            <v>2802.9847432400002</v>
          </cell>
        </row>
        <row r="219">
          <cell r="C219">
            <v>9870.381711</v>
          </cell>
          <cell r="F219">
            <v>0</v>
          </cell>
          <cell r="H219">
            <v>61.614110739990601</v>
          </cell>
          <cell r="O219">
            <v>7647.6367827397935</v>
          </cell>
          <cell r="S219">
            <v>397.27983286959966</v>
          </cell>
          <cell r="W219">
            <v>1887.0792061305981</v>
          </cell>
        </row>
        <row r="220">
          <cell r="C220">
            <v>12055.574169000001</v>
          </cell>
          <cell r="F220">
            <v>0</v>
          </cell>
          <cell r="H220">
            <v>632.83663352000656</v>
          </cell>
          <cell r="O220">
            <v>11165.801506217607</v>
          </cell>
          <cell r="S220">
            <v>507.53643210080031</v>
          </cell>
          <cell r="W220">
            <v>1015.0728642016004</v>
          </cell>
        </row>
        <row r="221">
          <cell r="C221">
            <v>10457.308908000001</v>
          </cell>
          <cell r="F221">
            <v>0</v>
          </cell>
          <cell r="H221">
            <v>463.67869911999964</v>
          </cell>
          <cell r="O221">
            <v>10047.3085985504</v>
          </cell>
          <cell r="S221">
            <v>436.8395042848</v>
          </cell>
          <cell r="W221">
            <v>436.83950428479955</v>
          </cell>
        </row>
        <row r="222">
          <cell r="C222">
            <v>6933.6657989999994</v>
          </cell>
          <cell r="F222">
            <v>0</v>
          </cell>
          <cell r="H222">
            <v>0</v>
          </cell>
          <cell r="O222">
            <v>6378.9725350799999</v>
          </cell>
          <cell r="S222">
            <v>277.34663195999997</v>
          </cell>
          <cell r="W222">
            <v>277.34663195999968</v>
          </cell>
        </row>
        <row r="223">
          <cell r="C223">
            <v>3336.943221</v>
          </cell>
          <cell r="F223">
            <v>0</v>
          </cell>
          <cell r="H223">
            <v>0</v>
          </cell>
          <cell r="O223">
            <v>3069.9877633200003</v>
          </cell>
          <cell r="S223">
            <v>133.47772884</v>
          </cell>
          <cell r="W223">
            <v>133.47772883999986</v>
          </cell>
        </row>
        <row r="224">
          <cell r="C224">
            <v>7624.6598519999998</v>
          </cell>
          <cell r="F224">
            <v>0</v>
          </cell>
          <cell r="H224">
            <v>0</v>
          </cell>
          <cell r="O224">
            <v>7014.6870638400005</v>
          </cell>
          <cell r="S224">
            <v>304.98639408000003</v>
          </cell>
          <cell r="W224">
            <v>304.98639407999968</v>
          </cell>
        </row>
        <row r="225">
          <cell r="C225">
            <v>8436.6774540000006</v>
          </cell>
          <cell r="F225">
            <v>0</v>
          </cell>
          <cell r="H225">
            <v>0</v>
          </cell>
          <cell r="O225">
            <v>7339.9093849800001</v>
          </cell>
          <cell r="S225">
            <v>337.46709816000003</v>
          </cell>
          <cell r="W225">
            <v>759.30097086000001</v>
          </cell>
        </row>
        <row r="226">
          <cell r="C226">
            <v>9533.7155610000009</v>
          </cell>
          <cell r="F226">
            <v>0</v>
          </cell>
          <cell r="H226">
            <v>0</v>
          </cell>
          <cell r="O226">
            <v>7340.9609819700008</v>
          </cell>
          <cell r="S226">
            <v>381.34862244000004</v>
          </cell>
          <cell r="W226">
            <v>1811.40595659</v>
          </cell>
        </row>
        <row r="227">
          <cell r="C227">
            <v>8673.6833729999998</v>
          </cell>
          <cell r="F227">
            <v>0</v>
          </cell>
          <cell r="H227">
            <v>0</v>
          </cell>
          <cell r="O227">
            <v>6245.0520285599996</v>
          </cell>
          <cell r="S227">
            <v>346.94733492</v>
          </cell>
          <cell r="W227">
            <v>2081.68400952</v>
          </cell>
        </row>
        <row r="232">
          <cell r="B232" t="str">
            <v>Metano</v>
          </cell>
          <cell r="E232" t="str">
            <v>Olio Combustibile</v>
          </cell>
        </row>
        <row r="233">
          <cell r="N233" t="str">
            <v>Tintoria</v>
          </cell>
          <cell r="R233" t="str">
            <v>Lavorazioni meccaniche filati</v>
          </cell>
          <cell r="V233" t="str">
            <v>Altro</v>
          </cell>
        </row>
        <row r="235">
          <cell r="C235">
            <v>11940.145356999999</v>
          </cell>
          <cell r="F235">
            <v>0</v>
          </cell>
          <cell r="H235">
            <v>0</v>
          </cell>
          <cell r="O235">
            <v>8477.5032034699998</v>
          </cell>
          <cell r="S235">
            <v>477.60581428</v>
          </cell>
          <cell r="W235">
            <v>2985.0363392500003</v>
          </cell>
        </row>
        <row r="236">
          <cell r="C236">
            <v>10188.763526999999</v>
          </cell>
          <cell r="F236">
            <v>0</v>
          </cell>
          <cell r="H236">
            <v>0</v>
          </cell>
          <cell r="O236">
            <v>7234.0221041699988</v>
          </cell>
          <cell r="S236">
            <v>407.55054107999996</v>
          </cell>
          <cell r="W236">
            <v>2547.1908817500002</v>
          </cell>
        </row>
        <row r="237">
          <cell r="C237">
            <v>9975.4628009999997</v>
          </cell>
          <cell r="F237">
            <v>0</v>
          </cell>
          <cell r="H237">
            <v>0</v>
          </cell>
          <cell r="O237">
            <v>7381.8424727399997</v>
          </cell>
          <cell r="S237">
            <v>399.01851204000002</v>
          </cell>
          <cell r="W237">
            <v>2194.6018162199998</v>
          </cell>
        </row>
        <row r="238">
          <cell r="C238">
            <v>7840.0902399999995</v>
          </cell>
          <cell r="F238">
            <v>0</v>
          </cell>
          <cell r="H238">
            <v>0</v>
          </cell>
          <cell r="O238">
            <v>6036.8694847999996</v>
          </cell>
          <cell r="S238">
            <v>313.60360959999997</v>
          </cell>
          <cell r="W238">
            <v>1489.6171455999997</v>
          </cell>
        </row>
        <row r="239">
          <cell r="C239">
            <v>7431.4933179999998</v>
          </cell>
          <cell r="F239">
            <v>0</v>
          </cell>
          <cell r="H239">
            <v>0</v>
          </cell>
          <cell r="O239">
            <v>6539.7141198399995</v>
          </cell>
          <cell r="S239">
            <v>297.25973271999999</v>
          </cell>
          <cell r="W239">
            <v>594.51946543999986</v>
          </cell>
        </row>
        <row r="240">
          <cell r="C240">
            <v>6690.4127419999995</v>
          </cell>
          <cell r="F240">
            <v>0</v>
          </cell>
          <cell r="H240">
            <v>0</v>
          </cell>
          <cell r="O240">
            <v>6155.1797226399995</v>
          </cell>
          <cell r="S240">
            <v>267.61650967999998</v>
          </cell>
          <cell r="W240">
            <v>267.61650967999969</v>
          </cell>
        </row>
        <row r="241">
          <cell r="C241">
            <v>7216.1803209999998</v>
          </cell>
          <cell r="F241">
            <v>0</v>
          </cell>
          <cell r="H241">
            <v>0</v>
          </cell>
          <cell r="O241">
            <v>6638.8858953199997</v>
          </cell>
          <cell r="S241">
            <v>288.64721284000001</v>
          </cell>
          <cell r="W241">
            <v>288.64721283999972</v>
          </cell>
        </row>
        <row r="242">
          <cell r="C242">
            <v>2268.3942649999995</v>
          </cell>
          <cell r="F242">
            <v>0</v>
          </cell>
          <cell r="H242">
            <v>0</v>
          </cell>
          <cell r="O242">
            <v>2086.9227237999994</v>
          </cell>
          <cell r="S242">
            <v>90.735770599999981</v>
          </cell>
          <cell r="W242">
            <v>90.735770599999881</v>
          </cell>
        </row>
        <row r="243">
          <cell r="C243">
            <v>7072.9913529999994</v>
          </cell>
          <cell r="F243">
            <v>0</v>
          </cell>
          <cell r="H243">
            <v>0</v>
          </cell>
          <cell r="O243">
            <v>6507.1520447599996</v>
          </cell>
          <cell r="S243">
            <v>282.91965411999996</v>
          </cell>
          <cell r="W243">
            <v>282.91965411999968</v>
          </cell>
        </row>
        <row r="244">
          <cell r="C244">
            <v>7639.851623999999</v>
          </cell>
          <cell r="F244">
            <v>0</v>
          </cell>
          <cell r="H244">
            <v>0</v>
          </cell>
          <cell r="O244">
            <v>6646.6709128799994</v>
          </cell>
          <cell r="S244">
            <v>305.59406495999997</v>
          </cell>
          <cell r="W244">
            <v>687.58664615999987</v>
          </cell>
        </row>
        <row r="245">
          <cell r="C245">
            <v>8046.4715779999988</v>
          </cell>
          <cell r="F245">
            <v>0</v>
          </cell>
          <cell r="H245">
            <v>0</v>
          </cell>
          <cell r="O245">
            <v>6195.7831150599995</v>
          </cell>
          <cell r="S245">
            <v>321.85886311999997</v>
          </cell>
          <cell r="W245">
            <v>1528.8295998199997</v>
          </cell>
        </row>
        <row r="246">
          <cell r="C246">
            <v>7330.5267379999987</v>
          </cell>
          <cell r="F246">
            <v>0</v>
          </cell>
          <cell r="H246">
            <v>0</v>
          </cell>
          <cell r="O246">
            <v>5277.9792513599987</v>
          </cell>
          <cell r="S246">
            <v>293.22106951999996</v>
          </cell>
          <cell r="W246">
            <v>1759.3264171199999</v>
          </cell>
        </row>
        <row r="251">
          <cell r="B251" t="str">
            <v>Metano</v>
          </cell>
          <cell r="E251" t="str">
            <v>Olio Combustibile</v>
          </cell>
        </row>
        <row r="252">
          <cell r="N252" t="str">
            <v>Tintoria</v>
          </cell>
          <cell r="R252" t="str">
            <v>Lavorazioni meccaniche filati</v>
          </cell>
          <cell r="V252" t="str">
            <v>Altro</v>
          </cell>
        </row>
        <row r="254">
          <cell r="A254" t="str">
            <v>Gennaio</v>
          </cell>
          <cell r="C254">
            <v>9964.3775489999989</v>
          </cell>
          <cell r="F254">
            <v>0</v>
          </cell>
          <cell r="O254">
            <v>7074.7080597899985</v>
          </cell>
          <cell r="S254">
            <v>398.57510195999998</v>
          </cell>
          <cell r="W254">
            <v>2491.0943872500002</v>
          </cell>
        </row>
        <row r="255">
          <cell r="A255" t="str">
            <v>Febbraio</v>
          </cell>
          <cell r="C255">
            <v>9396.4592919999996</v>
          </cell>
          <cell r="F255">
            <v>0</v>
          </cell>
          <cell r="O255">
            <v>6671.4860973199993</v>
          </cell>
          <cell r="S255">
            <v>375.85837168</v>
          </cell>
          <cell r="W255">
            <v>2349.1148230000003</v>
          </cell>
        </row>
        <row r="256">
          <cell r="A256" t="str">
            <v>Marzo</v>
          </cell>
          <cell r="C256">
            <v>7062.7975470000001</v>
          </cell>
          <cell r="F256">
            <v>0</v>
          </cell>
          <cell r="O256">
            <v>5226.4701847799997</v>
          </cell>
          <cell r="S256">
            <v>282.51190188000004</v>
          </cell>
          <cell r="W256">
            <v>1553.8154603400001</v>
          </cell>
        </row>
        <row r="257">
          <cell r="A257" t="str">
            <v>Aprile</v>
          </cell>
          <cell r="C257">
            <v>2847.7411959999995</v>
          </cell>
          <cell r="F257">
            <v>0</v>
          </cell>
          <cell r="O257">
            <v>2192.7607209199996</v>
          </cell>
          <cell r="S257">
            <v>113.90964783999998</v>
          </cell>
          <cell r="W257">
            <v>541.07082723999986</v>
          </cell>
        </row>
        <row r="258">
          <cell r="A258" t="str">
            <v>Maggio</v>
          </cell>
          <cell r="C258">
            <v>6391.9646130000001</v>
          </cell>
          <cell r="F258">
            <v>0</v>
          </cell>
          <cell r="O258">
            <v>5624.9288594400005</v>
          </cell>
          <cell r="S258">
            <v>255.67858452000002</v>
          </cell>
          <cell r="W258">
            <v>511.35716903999992</v>
          </cell>
        </row>
        <row r="259">
          <cell r="A259" t="str">
            <v>Giugno</v>
          </cell>
          <cell r="C259">
            <v>5432.8506280000001</v>
          </cell>
          <cell r="F259">
            <v>0</v>
          </cell>
          <cell r="O259">
            <v>4998.2225777600006</v>
          </cell>
          <cell r="S259">
            <v>217.31402512</v>
          </cell>
          <cell r="W259">
            <v>217.3140251199998</v>
          </cell>
        </row>
        <row r="260">
          <cell r="A260" t="str">
            <v>Luglio</v>
          </cell>
          <cell r="C260">
            <v>6230.4129139999995</v>
          </cell>
          <cell r="F260">
            <v>0</v>
          </cell>
          <cell r="O260">
            <v>5731.9798808799997</v>
          </cell>
          <cell r="S260">
            <v>249.21651655999997</v>
          </cell>
          <cell r="W260">
            <v>249.21651655999972</v>
          </cell>
        </row>
        <row r="261">
          <cell r="A261" t="str">
            <v>Agosto</v>
          </cell>
          <cell r="C261">
            <v>2072.3000969999998</v>
          </cell>
          <cell r="F261">
            <v>0</v>
          </cell>
          <cell r="O261">
            <v>1906.5160892399999</v>
          </cell>
          <cell r="S261">
            <v>82.89200387999999</v>
          </cell>
          <cell r="W261">
            <v>82.892003879999905</v>
          </cell>
        </row>
        <row r="262">
          <cell r="A262" t="str">
            <v>Settembre</v>
          </cell>
          <cell r="C262">
            <v>6922.6261340000001</v>
          </cell>
          <cell r="F262">
            <v>0</v>
          </cell>
          <cell r="O262">
            <v>6368.8160432800005</v>
          </cell>
          <cell r="S262">
            <v>276.90504536000003</v>
          </cell>
          <cell r="W262">
            <v>276.90504535999975</v>
          </cell>
        </row>
        <row r="263">
          <cell r="A263" t="str">
            <v>Ottobre</v>
          </cell>
          <cell r="C263">
            <v>7356.1237810000002</v>
          </cell>
          <cell r="F263">
            <v>0</v>
          </cell>
          <cell r="O263">
            <v>6399.8276894700002</v>
          </cell>
          <cell r="S263">
            <v>294.24495124000003</v>
          </cell>
          <cell r="W263">
            <v>662.05114029000003</v>
          </cell>
        </row>
        <row r="264">
          <cell r="A264" t="str">
            <v>Novembre</v>
          </cell>
          <cell r="C264">
            <v>8121.4745139999995</v>
          </cell>
          <cell r="F264">
            <v>0</v>
          </cell>
          <cell r="O264">
            <v>6253.5353757799994</v>
          </cell>
          <cell r="S264">
            <v>324.85898055999996</v>
          </cell>
          <cell r="W264">
            <v>1543.0801576599997</v>
          </cell>
        </row>
        <row r="265">
          <cell r="A265" t="str">
            <v>Dicembre</v>
          </cell>
          <cell r="C265">
            <v>7421.640598</v>
          </cell>
          <cell r="F265">
            <v>0</v>
          </cell>
          <cell r="O265">
            <v>5343.5812305600002</v>
          </cell>
          <cell r="S265">
            <v>296.86562392000002</v>
          </cell>
          <cell r="W265">
            <v>1781.1937435200002</v>
          </cell>
        </row>
        <row r="309">
          <cell r="N309" t="str">
            <v>Tintoria</v>
          </cell>
          <cell r="R309" t="str">
            <v>Lavorazioni meccaniche filati</v>
          </cell>
          <cell r="V309" t="str">
            <v>Altro</v>
          </cell>
        </row>
        <row r="311">
          <cell r="C311">
            <v>9338.4164610000007</v>
          </cell>
          <cell r="F311">
            <v>0</v>
          </cell>
          <cell r="O311">
            <v>6630.2756873099997</v>
          </cell>
          <cell r="S311">
            <v>373.53665844000005</v>
          </cell>
          <cell r="W311">
            <v>2334.6041152500006</v>
          </cell>
        </row>
        <row r="312">
          <cell r="C312">
            <v>8504.7160199999998</v>
          </cell>
          <cell r="F312">
            <v>0</v>
          </cell>
          <cell r="O312">
            <v>6038.3483741999999</v>
          </cell>
          <cell r="S312">
            <v>340.18864079999997</v>
          </cell>
          <cell r="W312">
            <v>2126.1790050000004</v>
          </cell>
        </row>
        <row r="313">
          <cell r="C313">
            <v>8644.2747720000007</v>
          </cell>
          <cell r="F313">
            <v>0</v>
          </cell>
          <cell r="O313">
            <v>6396.7633312800008</v>
          </cell>
          <cell r="S313">
            <v>345.77099088000006</v>
          </cell>
          <cell r="W313">
            <v>1901.7404498400001</v>
          </cell>
        </row>
        <row r="314">
          <cell r="C314">
            <v>6708.4998569999998</v>
          </cell>
          <cell r="F314">
            <v>0</v>
          </cell>
          <cell r="O314">
            <v>5165.5448898900004</v>
          </cell>
          <cell r="S314">
            <v>268.33999427999998</v>
          </cell>
          <cell r="W314">
            <v>1274.6149728299997</v>
          </cell>
        </row>
        <row r="315">
          <cell r="C315">
            <v>7352.5762620000005</v>
          </cell>
          <cell r="F315">
            <v>0</v>
          </cell>
          <cell r="O315">
            <v>6470.2671105600002</v>
          </cell>
          <cell r="S315">
            <v>294.10305048000004</v>
          </cell>
          <cell r="W315">
            <v>588.20610095999996</v>
          </cell>
        </row>
        <row r="316">
          <cell r="C316">
            <v>6527.208216</v>
          </cell>
          <cell r="F316">
            <v>0</v>
          </cell>
          <cell r="O316">
            <v>6005.0315587200002</v>
          </cell>
          <cell r="S316">
            <v>261.08832863999999</v>
          </cell>
          <cell r="W316">
            <v>261.08832863999976</v>
          </cell>
        </row>
        <row r="317">
          <cell r="C317">
            <v>5620.6790969999993</v>
          </cell>
          <cell r="F317">
            <v>0</v>
          </cell>
          <cell r="O317">
            <v>5171.0247692399998</v>
          </cell>
          <cell r="S317">
            <v>224.82716387999997</v>
          </cell>
          <cell r="W317">
            <v>224.82716387999974</v>
          </cell>
        </row>
        <row r="318">
          <cell r="C318">
            <v>2713.4178390000002</v>
          </cell>
          <cell r="F318">
            <v>0</v>
          </cell>
          <cell r="O318">
            <v>2496.3444118800003</v>
          </cell>
          <cell r="S318">
            <v>108.53671356000001</v>
          </cell>
          <cell r="W318">
            <v>108.5367135599999</v>
          </cell>
        </row>
        <row r="319">
          <cell r="C319">
            <v>6477.1074750000007</v>
          </cell>
          <cell r="F319">
            <v>0</v>
          </cell>
          <cell r="O319">
            <v>5958.9388770000005</v>
          </cell>
          <cell r="S319">
            <v>259.08429900000004</v>
          </cell>
          <cell r="W319">
            <v>259.08429899999976</v>
          </cell>
        </row>
        <row r="320">
          <cell r="C320">
            <v>6997.7580630000002</v>
          </cell>
          <cell r="F320">
            <v>0</v>
          </cell>
          <cell r="O320">
            <v>6088.0495148099999</v>
          </cell>
          <cell r="S320">
            <v>279.91032252000002</v>
          </cell>
          <cell r="W320">
            <v>629.79822566999997</v>
          </cell>
        </row>
        <row r="321">
          <cell r="C321">
            <v>7159.4065260000007</v>
          </cell>
          <cell r="F321">
            <v>0</v>
          </cell>
          <cell r="O321">
            <v>5512.7430250200005</v>
          </cell>
          <cell r="S321">
            <v>286.37626104000003</v>
          </cell>
          <cell r="W321">
            <v>1360.2872399399998</v>
          </cell>
        </row>
        <row r="322">
          <cell r="C322">
            <v>5391.5914199999997</v>
          </cell>
          <cell r="F322">
            <v>0</v>
          </cell>
          <cell r="O322">
            <v>3881.9458223999995</v>
          </cell>
          <cell r="S322">
            <v>215.66365679999998</v>
          </cell>
          <cell r="W322">
            <v>1293.9819408000001</v>
          </cell>
        </row>
        <row r="327">
          <cell r="B327" t="str">
            <v>Consumi energetici</v>
          </cell>
        </row>
        <row r="328">
          <cell r="E328" t="str">
            <v>Olio Combustibile</v>
          </cell>
        </row>
        <row r="329">
          <cell r="N329" t="str">
            <v>Tintoria</v>
          </cell>
          <cell r="R329" t="str">
            <v>Lavorazioni meccaniche filati</v>
          </cell>
          <cell r="V329" t="str">
            <v>Altro</v>
          </cell>
        </row>
        <row r="331">
          <cell r="C331">
            <v>9724.6446080000005</v>
          </cell>
          <cell r="F331">
            <v>0</v>
          </cell>
          <cell r="W331">
            <v>2503.5479039999987</v>
          </cell>
        </row>
        <row r="332">
          <cell r="C332">
            <v>8434.5822719999996</v>
          </cell>
          <cell r="F332">
            <v>0</v>
          </cell>
          <cell r="W332">
            <v>1800.8350719999992</v>
          </cell>
        </row>
        <row r="333">
          <cell r="C333">
            <v>8373.5557120000012</v>
          </cell>
          <cell r="F333">
            <v>0</v>
          </cell>
          <cell r="W333">
            <v>1570.2863360000006</v>
          </cell>
        </row>
        <row r="334">
          <cell r="C334">
            <v>6745.1251200000006</v>
          </cell>
          <cell r="F334">
            <v>0</v>
          </cell>
          <cell r="W334">
            <v>986.81548800000087</v>
          </cell>
        </row>
        <row r="335">
          <cell r="C335">
            <v>5938.5781760000009</v>
          </cell>
          <cell r="F335">
            <v>0</v>
          </cell>
          <cell r="W335">
            <v>251.89913600000062</v>
          </cell>
        </row>
        <row r="336">
          <cell r="C336">
            <v>4868.9231360000003</v>
          </cell>
          <cell r="F336">
            <v>0</v>
          </cell>
          <cell r="W336">
            <v>-26.545663999999086</v>
          </cell>
        </row>
        <row r="337">
          <cell r="C337">
            <v>5324.7185920000011</v>
          </cell>
          <cell r="F337">
            <v>0</v>
          </cell>
          <cell r="W337">
            <v>31.171584000000344</v>
          </cell>
        </row>
        <row r="338">
          <cell r="C338">
            <v>1239.4263040000003</v>
          </cell>
          <cell r="F338">
            <v>0</v>
          </cell>
          <cell r="W338">
            <v>4.3768320000003031</v>
          </cell>
        </row>
        <row r="339">
          <cell r="C339">
            <v>4771.0671360000006</v>
          </cell>
          <cell r="F339">
            <v>0</v>
          </cell>
          <cell r="W339">
            <v>33.982720000000832</v>
          </cell>
        </row>
        <row r="340">
          <cell r="C340">
            <v>4248.4093440000006</v>
          </cell>
          <cell r="F340">
            <v>0</v>
          </cell>
          <cell r="W340">
            <v>64.584960000000322</v>
          </cell>
        </row>
        <row r="341">
          <cell r="C341">
            <v>6364.4830720000009</v>
          </cell>
          <cell r="F341">
            <v>0</v>
          </cell>
          <cell r="W341">
            <v>1292.4820480000003</v>
          </cell>
        </row>
        <row r="342">
          <cell r="C342">
            <v>4812.9495040000002</v>
          </cell>
          <cell r="F342">
            <v>0</v>
          </cell>
          <cell r="W342">
            <v>1957.1200000000001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F2" t="str">
            <v>2016</v>
          </cell>
          <cell r="G2" t="str">
            <v>2017</v>
          </cell>
          <cell r="H2" t="str">
            <v>2018</v>
          </cell>
          <cell r="I2" t="str">
            <v>2019</v>
          </cell>
          <cell r="J2" t="str">
            <v>2020</v>
          </cell>
          <cell r="K2" t="str">
            <v>2021</v>
          </cell>
          <cell r="L2" t="str">
            <v>2022</v>
          </cell>
          <cell r="M2" t="str">
            <v>2023</v>
          </cell>
        </row>
        <row r="3">
          <cell r="B3" t="str">
            <v>040209</v>
          </cell>
          <cell r="M3">
            <v>5470</v>
          </cell>
        </row>
        <row r="4">
          <cell r="B4" t="str">
            <v>040216</v>
          </cell>
          <cell r="G4">
            <v>15</v>
          </cell>
          <cell r="I4">
            <v>900</v>
          </cell>
        </row>
        <row r="5">
          <cell r="B5" t="str">
            <v>040220</v>
          </cell>
          <cell r="F5">
            <v>783160</v>
          </cell>
          <cell r="G5">
            <v>712900</v>
          </cell>
          <cell r="H5">
            <v>786320</v>
          </cell>
          <cell r="I5">
            <v>624000</v>
          </cell>
          <cell r="J5">
            <v>486440</v>
          </cell>
          <cell r="K5">
            <v>638720</v>
          </cell>
        </row>
        <row r="6">
          <cell r="B6" t="str">
            <v>040220</v>
          </cell>
          <cell r="L6">
            <v>525440</v>
          </cell>
          <cell r="M6">
            <v>579800</v>
          </cell>
        </row>
        <row r="7">
          <cell r="B7" t="str">
            <v>040222</v>
          </cell>
          <cell r="M7">
            <v>7860</v>
          </cell>
        </row>
        <row r="8">
          <cell r="B8" t="str">
            <v>060404</v>
          </cell>
        </row>
        <row r="9">
          <cell r="B9" t="str">
            <v>070213</v>
          </cell>
          <cell r="L9">
            <v>29519</v>
          </cell>
        </row>
        <row r="10">
          <cell r="B10" t="str">
            <v>070601</v>
          </cell>
          <cell r="H10">
            <v>3078</v>
          </cell>
        </row>
        <row r="11">
          <cell r="B11" t="str">
            <v>080318</v>
          </cell>
          <cell r="G11">
            <v>165</v>
          </cell>
          <cell r="I11">
            <v>130</v>
          </cell>
          <cell r="J11">
            <v>127</v>
          </cell>
          <cell r="K11">
            <v>89</v>
          </cell>
          <cell r="L11">
            <v>29</v>
          </cell>
          <cell r="M11">
            <v>76</v>
          </cell>
        </row>
        <row r="12">
          <cell r="B12" t="str">
            <v>080409</v>
          </cell>
          <cell r="K12">
            <v>420</v>
          </cell>
        </row>
        <row r="13">
          <cell r="B13">
            <v>120107</v>
          </cell>
          <cell r="F13">
            <v>1260</v>
          </cell>
        </row>
        <row r="14">
          <cell r="B14">
            <v>120109</v>
          </cell>
          <cell r="F14">
            <v>22980</v>
          </cell>
          <cell r="G14">
            <v>18500</v>
          </cell>
          <cell r="H14">
            <v>15160</v>
          </cell>
          <cell r="I14">
            <v>14040</v>
          </cell>
          <cell r="J14">
            <v>13800</v>
          </cell>
          <cell r="K14">
            <v>10880</v>
          </cell>
          <cell r="L14">
            <v>12900</v>
          </cell>
        </row>
        <row r="15">
          <cell r="B15">
            <v>120109</v>
          </cell>
        </row>
        <row r="16">
          <cell r="B16">
            <v>120112</v>
          </cell>
          <cell r="G16">
            <v>53</v>
          </cell>
        </row>
        <row r="17">
          <cell r="B17">
            <v>120301</v>
          </cell>
          <cell r="G17">
            <v>592</v>
          </cell>
          <cell r="H17">
            <v>996</v>
          </cell>
          <cell r="I17">
            <v>38610</v>
          </cell>
          <cell r="J17">
            <v>6900</v>
          </cell>
        </row>
        <row r="18">
          <cell r="B18" t="str">
            <v>130205</v>
          </cell>
          <cell r="F18">
            <v>2600</v>
          </cell>
          <cell r="G18">
            <v>1000</v>
          </cell>
          <cell r="H18">
            <v>3200</v>
          </cell>
          <cell r="I18">
            <v>2940</v>
          </cell>
          <cell r="J18">
            <v>1400</v>
          </cell>
          <cell r="K18">
            <v>4420</v>
          </cell>
          <cell r="L18">
            <v>3330</v>
          </cell>
          <cell r="M18">
            <v>2211</v>
          </cell>
        </row>
        <row r="19">
          <cell r="B19">
            <v>130701</v>
          </cell>
          <cell r="H19">
            <v>10</v>
          </cell>
        </row>
        <row r="20">
          <cell r="B20">
            <v>130802</v>
          </cell>
          <cell r="G20">
            <v>5562</v>
          </cell>
          <cell r="H20">
            <v>660</v>
          </cell>
          <cell r="I20">
            <v>690</v>
          </cell>
          <cell r="J20">
            <v>1050</v>
          </cell>
          <cell r="L20">
            <v>800</v>
          </cell>
          <cell r="M20">
            <v>1480</v>
          </cell>
        </row>
        <row r="21">
          <cell r="B21">
            <v>140603</v>
          </cell>
          <cell r="K21">
            <v>69</v>
          </cell>
        </row>
        <row r="22">
          <cell r="B22">
            <v>150101</v>
          </cell>
          <cell r="F22">
            <v>382580</v>
          </cell>
          <cell r="G22">
            <v>369080</v>
          </cell>
          <cell r="H22">
            <v>392660</v>
          </cell>
          <cell r="I22">
            <v>356988</v>
          </cell>
          <cell r="J22">
            <v>295920</v>
          </cell>
          <cell r="K22">
            <v>329252</v>
          </cell>
          <cell r="L22">
            <v>263700</v>
          </cell>
          <cell r="M22">
            <v>269527</v>
          </cell>
        </row>
        <row r="23">
          <cell r="B23">
            <v>150102</v>
          </cell>
          <cell r="F23">
            <v>123128</v>
          </cell>
          <cell r="G23">
            <v>79620</v>
          </cell>
          <cell r="H23">
            <v>72422</v>
          </cell>
          <cell r="I23">
            <v>66357</v>
          </cell>
          <cell r="J23">
            <v>46249</v>
          </cell>
          <cell r="K23">
            <v>48591</v>
          </cell>
          <cell r="L23">
            <v>45424</v>
          </cell>
          <cell r="M23">
            <v>25020</v>
          </cell>
        </row>
        <row r="24">
          <cell r="B24">
            <v>150103</v>
          </cell>
          <cell r="F24">
            <v>32400</v>
          </cell>
          <cell r="G24">
            <v>17560</v>
          </cell>
          <cell r="H24">
            <v>23700</v>
          </cell>
          <cell r="I24">
            <v>36520</v>
          </cell>
          <cell r="J24">
            <v>40660</v>
          </cell>
          <cell r="K24">
            <v>25880</v>
          </cell>
          <cell r="L24">
            <v>5220</v>
          </cell>
          <cell r="M24">
            <v>4220</v>
          </cell>
        </row>
        <row r="25">
          <cell r="B25" t="str">
            <v>150104</v>
          </cell>
          <cell r="F25">
            <v>7440</v>
          </cell>
          <cell r="G25">
            <v>12960</v>
          </cell>
          <cell r="H25">
            <v>8180</v>
          </cell>
          <cell r="I25">
            <v>10250</v>
          </cell>
          <cell r="J25">
            <v>4660</v>
          </cell>
          <cell r="K25">
            <v>8670</v>
          </cell>
          <cell r="L25">
            <v>2570</v>
          </cell>
          <cell r="M25">
            <v>6770</v>
          </cell>
        </row>
        <row r="26">
          <cell r="B26">
            <v>150105</v>
          </cell>
        </row>
        <row r="27">
          <cell r="B27" t="str">
            <v>150106</v>
          </cell>
          <cell r="F27">
            <v>50060</v>
          </cell>
          <cell r="G27">
            <v>42020</v>
          </cell>
          <cell r="H27">
            <v>50600</v>
          </cell>
          <cell r="I27">
            <v>40260</v>
          </cell>
          <cell r="J27">
            <v>26960</v>
          </cell>
          <cell r="K27">
            <v>30460</v>
          </cell>
          <cell r="L27">
            <v>26960</v>
          </cell>
          <cell r="M27">
            <v>22620</v>
          </cell>
        </row>
        <row r="28">
          <cell r="B28">
            <v>150107</v>
          </cell>
          <cell r="K28">
            <v>58</v>
          </cell>
          <cell r="L28">
            <v>221</v>
          </cell>
        </row>
        <row r="29">
          <cell r="B29">
            <v>150202</v>
          </cell>
          <cell r="I29">
            <v>508</v>
          </cell>
          <cell r="J29">
            <v>297</v>
          </cell>
          <cell r="K29">
            <v>1238</v>
          </cell>
          <cell r="L29">
            <v>599</v>
          </cell>
          <cell r="M29">
            <v>310</v>
          </cell>
        </row>
        <row r="30">
          <cell r="B30">
            <v>150202</v>
          </cell>
          <cell r="G30">
            <v>637</v>
          </cell>
          <cell r="H30">
            <v>984</v>
          </cell>
          <cell r="I30">
            <v>742</v>
          </cell>
          <cell r="J30">
            <v>640</v>
          </cell>
          <cell r="K30">
            <v>710</v>
          </cell>
          <cell r="L30">
            <v>906</v>
          </cell>
          <cell r="M30">
            <v>1917</v>
          </cell>
        </row>
        <row r="31">
          <cell r="B31">
            <v>150203</v>
          </cell>
          <cell r="I31">
            <v>152</v>
          </cell>
          <cell r="J31">
            <v>178</v>
          </cell>
          <cell r="M31">
            <v>331</v>
          </cell>
        </row>
        <row r="32">
          <cell r="B32">
            <v>150203</v>
          </cell>
        </row>
        <row r="33">
          <cell r="B33">
            <v>160114</v>
          </cell>
        </row>
        <row r="34">
          <cell r="B34">
            <v>160114</v>
          </cell>
        </row>
        <row r="35">
          <cell r="B35">
            <v>160213</v>
          </cell>
          <cell r="G35">
            <v>700</v>
          </cell>
          <cell r="I35">
            <v>200</v>
          </cell>
          <cell r="L35">
            <v>470</v>
          </cell>
        </row>
        <row r="36">
          <cell r="B36">
            <v>160214</v>
          </cell>
          <cell r="G36">
            <v>1480</v>
          </cell>
          <cell r="H36">
            <v>2210</v>
          </cell>
          <cell r="I36">
            <v>860</v>
          </cell>
          <cell r="J36">
            <v>80</v>
          </cell>
          <cell r="L36">
            <v>5810</v>
          </cell>
          <cell r="M36">
            <v>128</v>
          </cell>
        </row>
        <row r="37">
          <cell r="B37">
            <v>160216</v>
          </cell>
        </row>
        <row r="38">
          <cell r="B38">
            <v>160215</v>
          </cell>
          <cell r="G38">
            <v>45</v>
          </cell>
          <cell r="H38">
            <v>88</v>
          </cell>
          <cell r="I38">
            <v>25</v>
          </cell>
          <cell r="K38">
            <v>26</v>
          </cell>
          <cell r="M38">
            <v>26</v>
          </cell>
        </row>
        <row r="39">
          <cell r="B39">
            <v>160303</v>
          </cell>
          <cell r="G39">
            <v>2908</v>
          </cell>
          <cell r="H39">
            <v>8410</v>
          </cell>
          <cell r="I39">
            <v>6380</v>
          </cell>
          <cell r="L39">
            <v>3005</v>
          </cell>
        </row>
        <row r="40">
          <cell r="B40">
            <v>160303</v>
          </cell>
          <cell r="K40">
            <v>7155</v>
          </cell>
          <cell r="L40">
            <v>895</v>
          </cell>
        </row>
        <row r="41">
          <cell r="B41">
            <v>160305</v>
          </cell>
          <cell r="G41">
            <v>4909</v>
          </cell>
          <cell r="L41">
            <v>750</v>
          </cell>
        </row>
        <row r="42">
          <cell r="B42">
            <v>160305</v>
          </cell>
          <cell r="L42">
            <v>210</v>
          </cell>
        </row>
        <row r="43">
          <cell r="B43">
            <v>160504</v>
          </cell>
          <cell r="M43">
            <v>29</v>
          </cell>
        </row>
        <row r="44">
          <cell r="B44">
            <v>160505</v>
          </cell>
          <cell r="I44">
            <v>5314</v>
          </cell>
        </row>
        <row r="45">
          <cell r="B45">
            <v>160506</v>
          </cell>
        </row>
        <row r="46">
          <cell r="B46">
            <v>160506</v>
          </cell>
          <cell r="G46">
            <v>218</v>
          </cell>
          <cell r="I46">
            <v>45</v>
          </cell>
        </row>
        <row r="47">
          <cell r="B47">
            <v>160601</v>
          </cell>
          <cell r="F47">
            <v>1614</v>
          </cell>
          <cell r="G47">
            <v>3406</v>
          </cell>
          <cell r="H47">
            <v>5800</v>
          </cell>
          <cell r="I47">
            <v>1570</v>
          </cell>
          <cell r="J47">
            <v>304</v>
          </cell>
          <cell r="K47">
            <v>3520</v>
          </cell>
          <cell r="L47">
            <v>4456</v>
          </cell>
          <cell r="M47">
            <v>364</v>
          </cell>
        </row>
        <row r="48">
          <cell r="B48">
            <v>160602</v>
          </cell>
        </row>
        <row r="49">
          <cell r="B49">
            <v>160602</v>
          </cell>
          <cell r="J49">
            <v>11</v>
          </cell>
          <cell r="K49">
            <v>38</v>
          </cell>
        </row>
        <row r="50">
          <cell r="B50">
            <v>160604</v>
          </cell>
          <cell r="I50">
            <v>20</v>
          </cell>
          <cell r="J50">
            <v>13</v>
          </cell>
        </row>
        <row r="51">
          <cell r="B51">
            <v>160604</v>
          </cell>
          <cell r="M51">
            <v>18</v>
          </cell>
        </row>
        <row r="52">
          <cell r="B52">
            <v>160605</v>
          </cell>
        </row>
        <row r="53">
          <cell r="B53">
            <v>160605</v>
          </cell>
          <cell r="G53">
            <v>79</v>
          </cell>
          <cell r="J53">
            <v>5</v>
          </cell>
        </row>
        <row r="54">
          <cell r="B54">
            <v>160708</v>
          </cell>
          <cell r="F54">
            <v>1700</v>
          </cell>
          <cell r="G54">
            <v>3933</v>
          </cell>
          <cell r="H54">
            <v>5747</v>
          </cell>
          <cell r="K54">
            <v>386</v>
          </cell>
        </row>
        <row r="55">
          <cell r="B55">
            <v>160708</v>
          </cell>
        </row>
        <row r="56">
          <cell r="B56">
            <v>160807</v>
          </cell>
          <cell r="H56">
            <v>1444</v>
          </cell>
        </row>
        <row r="57">
          <cell r="B57">
            <v>161001</v>
          </cell>
          <cell r="F57">
            <v>17720</v>
          </cell>
        </row>
        <row r="58">
          <cell r="B58">
            <v>170202</v>
          </cell>
          <cell r="H58">
            <v>840</v>
          </cell>
          <cell r="I58">
            <v>1290</v>
          </cell>
        </row>
        <row r="59">
          <cell r="B59">
            <v>170203</v>
          </cell>
          <cell r="M59">
            <v>520</v>
          </cell>
        </row>
        <row r="60">
          <cell r="B60">
            <v>170402</v>
          </cell>
          <cell r="K60">
            <v>1530</v>
          </cell>
        </row>
        <row r="61">
          <cell r="B61">
            <v>170405</v>
          </cell>
          <cell r="F61">
            <v>15770</v>
          </cell>
          <cell r="G61">
            <v>38350</v>
          </cell>
          <cell r="H61">
            <v>69070</v>
          </cell>
          <cell r="I61">
            <v>75630</v>
          </cell>
          <cell r="J61">
            <v>55570</v>
          </cell>
          <cell r="K61">
            <v>71340</v>
          </cell>
          <cell r="L61">
            <v>72800</v>
          </cell>
        </row>
        <row r="62">
          <cell r="B62">
            <v>170411</v>
          </cell>
          <cell r="F62">
            <v>580</v>
          </cell>
          <cell r="G62">
            <v>610</v>
          </cell>
          <cell r="H62">
            <v>500</v>
          </cell>
          <cell r="I62">
            <v>1330</v>
          </cell>
          <cell r="J62">
            <v>280</v>
          </cell>
          <cell r="K62">
            <v>510</v>
          </cell>
          <cell r="L62">
            <v>1680</v>
          </cell>
          <cell r="M62">
            <v>610</v>
          </cell>
        </row>
        <row r="63">
          <cell r="B63">
            <v>170603</v>
          </cell>
          <cell r="L63">
            <v>33</v>
          </cell>
          <cell r="M63">
            <v>40</v>
          </cell>
        </row>
        <row r="64">
          <cell r="B64">
            <v>170604</v>
          </cell>
          <cell r="K64">
            <v>1800</v>
          </cell>
        </row>
        <row r="65">
          <cell r="B65">
            <v>170904</v>
          </cell>
        </row>
        <row r="66">
          <cell r="B66">
            <v>180104</v>
          </cell>
        </row>
        <row r="67">
          <cell r="B67">
            <v>190801</v>
          </cell>
          <cell r="K67">
            <v>1340</v>
          </cell>
          <cell r="L67">
            <v>980</v>
          </cell>
        </row>
        <row r="68">
          <cell r="B68">
            <v>190806</v>
          </cell>
          <cell r="K68">
            <v>502</v>
          </cell>
          <cell r="L68">
            <v>562</v>
          </cell>
        </row>
        <row r="69">
          <cell r="B69">
            <v>190905</v>
          </cell>
        </row>
        <row r="70">
          <cell r="B70">
            <v>200121</v>
          </cell>
        </row>
        <row r="71">
          <cell r="B71">
            <v>200121</v>
          </cell>
          <cell r="K71">
            <v>112</v>
          </cell>
          <cell r="L71">
            <v>128</v>
          </cell>
          <cell r="M71">
            <v>221</v>
          </cell>
        </row>
        <row r="72">
          <cell r="B72">
            <v>200304</v>
          </cell>
          <cell r="K72">
            <v>19000</v>
          </cell>
        </row>
        <row r="73">
          <cell r="B73">
            <v>200307</v>
          </cell>
          <cell r="K73">
            <v>120</v>
          </cell>
        </row>
        <row r="78">
          <cell r="B78" t="str">
            <v>Totale rifiuti prodotti</v>
          </cell>
          <cell r="C78" t="str">
            <v>Totale rifiuti avviati a recupero</v>
          </cell>
          <cell r="D78" t="str">
            <v>Totale rifiuti avviati a smaltimento</v>
          </cell>
          <cell r="E78" t="str">
            <v>Totale rifiuti avviati a smaltimento e recupero</v>
          </cell>
          <cell r="G78" t="str">
            <v>Totale rifiuti pericolosi</v>
          </cell>
          <cell r="H78" t="str">
            <v>Totale rifiuti NON pericolosi</v>
          </cell>
          <cell r="K78" t="str">
            <v>Totale rifiuti  occasionali</v>
          </cell>
          <cell r="M78" t="str">
            <v>Rifiuti fanghi di depurazione</v>
          </cell>
        </row>
        <row r="79">
          <cell r="A79">
            <v>2016</v>
          </cell>
          <cell r="B79">
            <v>1443322</v>
          </cell>
          <cell r="C79">
            <v>1402622</v>
          </cell>
          <cell r="D79">
            <v>33255</v>
          </cell>
          <cell r="E79">
            <v>0</v>
          </cell>
          <cell r="G79">
            <v>48204</v>
          </cell>
          <cell r="H79">
            <v>1395118</v>
          </cell>
          <cell r="J79">
            <v>2016</v>
          </cell>
          <cell r="K79">
            <v>43660</v>
          </cell>
          <cell r="M79">
            <v>783160</v>
          </cell>
        </row>
        <row r="80">
          <cell r="A80">
            <v>2017</v>
          </cell>
          <cell r="B80">
            <v>1317372</v>
          </cell>
          <cell r="C80">
            <v>1284117</v>
          </cell>
          <cell r="D80">
            <v>30972</v>
          </cell>
          <cell r="E80">
            <v>0</v>
          </cell>
          <cell r="G80">
            <v>42548</v>
          </cell>
          <cell r="H80">
            <v>1274824</v>
          </cell>
          <cell r="J80">
            <v>2017</v>
          </cell>
          <cell r="K80">
            <v>33518</v>
          </cell>
          <cell r="M80">
            <v>712900</v>
          </cell>
        </row>
        <row r="81">
          <cell r="A81">
            <v>2018</v>
          </cell>
          <cell r="B81">
            <v>1452469</v>
          </cell>
          <cell r="C81">
            <v>1421497</v>
          </cell>
          <cell r="D81">
            <v>61647</v>
          </cell>
          <cell r="E81">
            <v>0</v>
          </cell>
          <cell r="G81">
            <v>45967</v>
          </cell>
          <cell r="H81">
            <v>1406502</v>
          </cell>
          <cell r="J81">
            <v>2018</v>
          </cell>
          <cell r="K81">
            <v>38223</v>
          </cell>
          <cell r="M81">
            <v>786320</v>
          </cell>
        </row>
        <row r="82">
          <cell r="A82">
            <v>2019</v>
          </cell>
          <cell r="B82">
            <v>1288094</v>
          </cell>
          <cell r="C82">
            <v>1226447</v>
          </cell>
          <cell r="D82">
            <v>24447</v>
          </cell>
          <cell r="E82">
            <v>0</v>
          </cell>
          <cell r="G82">
            <v>66813</v>
          </cell>
          <cell r="H82">
            <v>1221281</v>
          </cell>
          <cell r="J82">
            <v>2019</v>
          </cell>
          <cell r="K82">
            <v>70139</v>
          </cell>
          <cell r="M82">
            <v>624000</v>
          </cell>
        </row>
        <row r="83">
          <cell r="A83">
            <v>2020</v>
          </cell>
          <cell r="B83">
            <v>983394</v>
          </cell>
          <cell r="C83">
            <v>958947</v>
          </cell>
          <cell r="D83">
            <v>32037</v>
          </cell>
          <cell r="E83">
            <v>0</v>
          </cell>
          <cell r="G83">
            <v>24472</v>
          </cell>
          <cell r="H83">
            <v>958922</v>
          </cell>
          <cell r="J83">
            <v>2020</v>
          </cell>
          <cell r="K83">
            <v>22865</v>
          </cell>
          <cell r="M83">
            <v>486440</v>
          </cell>
        </row>
        <row r="84">
          <cell r="A84">
            <v>2021</v>
          </cell>
          <cell r="B84">
            <v>1206836</v>
          </cell>
          <cell r="C84">
            <v>958947</v>
          </cell>
          <cell r="D84">
            <v>32037</v>
          </cell>
          <cell r="E84">
            <v>0</v>
          </cell>
          <cell r="G84">
            <v>29476</v>
          </cell>
          <cell r="H84">
            <v>1177360</v>
          </cell>
          <cell r="J84">
            <v>2021</v>
          </cell>
          <cell r="K84">
            <v>24375</v>
          </cell>
          <cell r="M84">
            <v>638720</v>
          </cell>
        </row>
        <row r="85">
          <cell r="A85">
            <v>2022</v>
          </cell>
          <cell r="B85">
            <v>1009397</v>
          </cell>
          <cell r="C85">
            <v>464583</v>
          </cell>
          <cell r="D85">
            <v>583568</v>
          </cell>
          <cell r="E85">
            <v>0</v>
          </cell>
          <cell r="G85">
            <v>29044</v>
          </cell>
          <cell r="H85">
            <v>980353</v>
          </cell>
          <cell r="J85">
            <v>2022</v>
          </cell>
          <cell r="K85">
            <v>55384</v>
          </cell>
          <cell r="M85">
            <v>525440</v>
          </cell>
        </row>
        <row r="86">
          <cell r="A86">
            <v>2023</v>
          </cell>
          <cell r="B86">
            <v>929568</v>
          </cell>
          <cell r="C86">
            <v>346000</v>
          </cell>
          <cell r="D86">
            <v>583568</v>
          </cell>
          <cell r="E86">
            <v>0</v>
          </cell>
          <cell r="G86">
            <v>6598</v>
          </cell>
          <cell r="H86">
            <v>922970</v>
          </cell>
          <cell r="J86">
            <v>2023</v>
          </cell>
          <cell r="K86">
            <v>14451</v>
          </cell>
          <cell r="M86">
            <v>579800</v>
          </cell>
        </row>
        <row r="87">
          <cell r="A87">
            <v>2024</v>
          </cell>
          <cell r="B87">
            <v>961933</v>
          </cell>
          <cell r="C87">
            <v>515838</v>
          </cell>
          <cell r="D87">
            <v>354742</v>
          </cell>
          <cell r="E87">
            <v>0</v>
          </cell>
          <cell r="G87">
            <v>51382</v>
          </cell>
          <cell r="H87">
            <v>910551</v>
          </cell>
          <cell r="J87">
            <v>2024</v>
          </cell>
          <cell r="K87">
            <v>64934</v>
          </cell>
          <cell r="M87">
            <v>491520</v>
          </cell>
        </row>
        <row r="88">
          <cell r="A88">
            <v>2025</v>
          </cell>
          <cell r="B88">
            <v>849079</v>
          </cell>
          <cell r="C88">
            <v>577107</v>
          </cell>
          <cell r="D88">
            <v>271972</v>
          </cell>
          <cell r="E88">
            <v>0</v>
          </cell>
          <cell r="G88">
            <v>12185</v>
          </cell>
          <cell r="H88">
            <v>836894</v>
          </cell>
          <cell r="J88">
            <v>2025</v>
          </cell>
          <cell r="K88">
            <v>26058</v>
          </cell>
          <cell r="M88">
            <v>417640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mpionamenti"/>
      <sheetName val="Elenchi"/>
      <sheetName val="Foglio3"/>
      <sheetName val="Elenco campionamenti - Sandigli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alisi Emiss Atm"/>
      <sheetName val="Indicatori"/>
      <sheetName val="Energia"/>
    </sheetNames>
    <sheetDataSet>
      <sheetData sheetId="0"/>
      <sheetData sheetId="1"/>
      <sheetData sheetId="2">
        <row r="1">
          <cell r="B1">
            <v>35.302999999999997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PERTINA"/>
      <sheetName val="Materie prime e prodotto"/>
      <sheetName val="Materiali processati"/>
      <sheetName val="Prodotti chimici"/>
      <sheetName val="Attingimento idrico Snd"/>
      <sheetName val="Attingimento idrico-SLZ"/>
      <sheetName val="Scarichi idrici Snd"/>
      <sheetName val="Scarichi idrici-SLZ"/>
      <sheetName val="Analisi H2O - Scarico 1 Snd"/>
      <sheetName val="Analisi H2O - Scarico 2 Snd"/>
      <sheetName val="Analisi H2O - Scarico 3 Snd"/>
      <sheetName val="Analisi H2O - Scarico 4 Snd"/>
      <sheetName val="Analisi H2O - Scarico Fil-SLZ"/>
      <sheetName val="Analisi H2O - Scarico Tex-SLZ"/>
      <sheetName val="Analisi H2O - Potabilità Snd"/>
      <sheetName val="Analisi H2O - Potabilità-SLZ"/>
      <sheetName val="En Elettrica - Contatori Snd"/>
      <sheetName val="En Elettrica - Contatori-SLZ"/>
      <sheetName val="Energia Elettrica - Dati Snd"/>
      <sheetName val="Energia Elettrica - Dati Slz"/>
      <sheetName val="Energia Elettrica - Grafici"/>
      <sheetName val="En Termica - Ripartizione Snd"/>
      <sheetName val="En Termica - Ripartizione Slz"/>
      <sheetName val="Dati Cogenerazione"/>
      <sheetName val="Registro ET"/>
      <sheetName val="Analisi Emiss Atm Snd"/>
      <sheetName val="Analisi Emiss Atm-SLZ"/>
      <sheetName val="A.1-Medi imp comb.SND"/>
      <sheetName val="A.1-Medi imp comb.SLZ"/>
      <sheetName val="Rifiuti Snd"/>
      <sheetName val="Rifiuti Slz"/>
      <sheetName val="Tab PIVOT_ok"/>
      <sheetName val="Indici - Dati Snd"/>
      <sheetName val="Indici - Grafici"/>
      <sheetName val="Indici - Dati Slz"/>
      <sheetName val="Rifiuti - Dati_OLD"/>
      <sheetName val="Rifiuti - Grafici_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78">
          <cell r="A178" t="str">
            <v>Gennaio</v>
          </cell>
        </row>
        <row r="179">
          <cell r="A179" t="str">
            <v>Febbraio</v>
          </cell>
        </row>
        <row r="180">
          <cell r="A180" t="str">
            <v>Marzo</v>
          </cell>
        </row>
        <row r="181">
          <cell r="A181" t="str">
            <v>Aprile</v>
          </cell>
        </row>
        <row r="182">
          <cell r="A182" t="str">
            <v>Maggio</v>
          </cell>
        </row>
        <row r="183">
          <cell r="A183" t="str">
            <v>Giugno</v>
          </cell>
        </row>
        <row r="184">
          <cell r="A184" t="str">
            <v>Luglio</v>
          </cell>
        </row>
        <row r="185">
          <cell r="A185" t="str">
            <v>Agosto</v>
          </cell>
        </row>
        <row r="186">
          <cell r="A186" t="str">
            <v>Settembre</v>
          </cell>
        </row>
        <row r="187">
          <cell r="A187" t="str">
            <v>Ottobre</v>
          </cell>
        </row>
        <row r="188">
          <cell r="A188" t="str">
            <v>Novembre</v>
          </cell>
        </row>
        <row r="189">
          <cell r="A189" t="str">
            <v>Dicembre</v>
          </cell>
        </row>
        <row r="254">
          <cell r="A254" t="str">
            <v>Gennaio</v>
          </cell>
        </row>
        <row r="255">
          <cell r="A255" t="str">
            <v>Febbraio</v>
          </cell>
        </row>
        <row r="256">
          <cell r="A256" t="str">
            <v>Marzo</v>
          </cell>
        </row>
        <row r="257">
          <cell r="A257" t="str">
            <v>Aprile</v>
          </cell>
        </row>
        <row r="258">
          <cell r="A258" t="str">
            <v>Maggio</v>
          </cell>
        </row>
        <row r="259">
          <cell r="A259" t="str">
            <v>Giugno</v>
          </cell>
        </row>
        <row r="260">
          <cell r="A260" t="str">
            <v>Luglio</v>
          </cell>
        </row>
        <row r="261">
          <cell r="A261" t="str">
            <v>Agosto</v>
          </cell>
        </row>
        <row r="262">
          <cell r="A262" t="str">
            <v>Settembre</v>
          </cell>
        </row>
        <row r="263">
          <cell r="A263" t="str">
            <v>Ottobre</v>
          </cell>
        </row>
        <row r="264">
          <cell r="A264" t="str">
            <v>Novembre</v>
          </cell>
        </row>
        <row r="265">
          <cell r="A265" t="str">
            <v>Dicembre</v>
          </cell>
        </row>
        <row r="347">
          <cell r="B347" t="str">
            <v>Consumi energetici</v>
          </cell>
        </row>
        <row r="348">
          <cell r="E348" t="str">
            <v>Olio Combustibile</v>
          </cell>
        </row>
        <row r="349">
          <cell r="N349" t="str">
            <v>Tintoria</v>
          </cell>
          <cell r="R349" t="str">
            <v>Lavorazioni meccaniche filati</v>
          </cell>
          <cell r="V349" t="str">
            <v>Altro</v>
          </cell>
        </row>
        <row r="351">
          <cell r="C351">
            <v>8419.708160000002</v>
          </cell>
          <cell r="F351">
            <v>0</v>
          </cell>
          <cell r="O351">
            <v>5977.9927936000013</v>
          </cell>
          <cell r="S351">
            <v>336.78832640000007</v>
          </cell>
          <cell r="W351">
            <v>2104.9270400000009</v>
          </cell>
        </row>
        <row r="352">
          <cell r="C352">
            <v>7427.0568960000001</v>
          </cell>
          <cell r="F352">
            <v>0</v>
          </cell>
          <cell r="O352">
            <v>5273.2103961599996</v>
          </cell>
          <cell r="S352">
            <v>297.08227584000002</v>
          </cell>
          <cell r="W352">
            <v>1856.7642240000005</v>
          </cell>
        </row>
        <row r="353">
          <cell r="C353">
            <v>7383.8579200000004</v>
          </cell>
          <cell r="F353">
            <v>0</v>
          </cell>
          <cell r="O353">
            <v>5464.0548607999999</v>
          </cell>
          <cell r="S353">
            <v>295.35431680000005</v>
          </cell>
          <cell r="W353">
            <v>1624.4487424000001</v>
          </cell>
        </row>
        <row r="354">
          <cell r="C354">
            <v>5844.8499200000006</v>
          </cell>
          <cell r="F354">
            <v>0</v>
          </cell>
          <cell r="O354">
            <v>4500.5344384000009</v>
          </cell>
          <cell r="S354">
            <v>233.79399680000003</v>
          </cell>
          <cell r="W354">
            <v>1110.5214848000001</v>
          </cell>
        </row>
        <row r="355">
          <cell r="C355">
            <v>5545.6240640000005</v>
          </cell>
          <cell r="F355">
            <v>0</v>
          </cell>
          <cell r="O355">
            <v>4880.1491763200002</v>
          </cell>
          <cell r="S355">
            <v>221.82496256000002</v>
          </cell>
          <cell r="W355">
            <v>443.64992511999998</v>
          </cell>
        </row>
        <row r="356">
          <cell r="C356">
            <v>4694.8462080000008</v>
          </cell>
          <cell r="F356">
            <v>0</v>
          </cell>
          <cell r="O356">
            <v>4319.2585113600007</v>
          </cell>
          <cell r="S356">
            <v>187.79384832000002</v>
          </cell>
          <cell r="W356">
            <v>187.79384831999985</v>
          </cell>
        </row>
        <row r="357">
          <cell r="C357">
            <v>4017.9317760000004</v>
          </cell>
          <cell r="F357">
            <v>0</v>
          </cell>
          <cell r="O357">
            <v>3696.4972339200003</v>
          </cell>
          <cell r="S357">
            <v>160.71727104000001</v>
          </cell>
          <cell r="W357">
            <v>160.71727103999984</v>
          </cell>
        </row>
        <row r="358">
          <cell r="C358">
            <v>1088.9771520000002</v>
          </cell>
          <cell r="F358">
            <v>0</v>
          </cell>
          <cell r="O358">
            <v>1001.8589798400002</v>
          </cell>
          <cell r="S358">
            <v>43.559086080000007</v>
          </cell>
          <cell r="W358">
            <v>43.559086079999965</v>
          </cell>
        </row>
        <row r="359">
          <cell r="C359">
            <v>4308.15488</v>
          </cell>
          <cell r="F359">
            <v>0</v>
          </cell>
          <cell r="O359">
            <v>3963.5024896</v>
          </cell>
          <cell r="S359">
            <v>172.3261952</v>
          </cell>
          <cell r="W359">
            <v>172.32619519999983</v>
          </cell>
        </row>
        <row r="360">
          <cell r="C360">
            <v>5196.402688000001</v>
          </cell>
          <cell r="F360">
            <v>0</v>
          </cell>
          <cell r="O360">
            <v>4520.8703385600011</v>
          </cell>
          <cell r="S360">
            <v>207.85610752000005</v>
          </cell>
          <cell r="W360">
            <v>467.67624192000005</v>
          </cell>
        </row>
        <row r="361">
          <cell r="C361">
            <v>6155.2491520000012</v>
          </cell>
          <cell r="F361">
            <v>0</v>
          </cell>
          <cell r="O361">
            <v>4739.5418470400009</v>
          </cell>
          <cell r="S361">
            <v>246.20996608000004</v>
          </cell>
          <cell r="W361">
            <v>1169.4973388800001</v>
          </cell>
        </row>
        <row r="362">
          <cell r="C362">
            <v>5519.8968320000004</v>
          </cell>
          <cell r="F362">
            <v>0</v>
          </cell>
          <cell r="O362">
            <v>3974.32571904</v>
          </cell>
          <cell r="S362">
            <v>220.79587328000002</v>
          </cell>
          <cell r="W362">
            <v>1324.7752396800001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7C43A7-B9D1-4277-8F3D-BD371C5CDF12}" name="Tabella2" displayName="Tabella2" ref="A3:O49" totalsRowShown="0" headerRowDxfId="60" dataDxfId="59">
  <autoFilter ref="A3:O49" xr:uid="{00000000-0009-0000-0100-000001000000}"/>
  <tableColumns count="15">
    <tableColumn id="1" xr3:uid="{294ED355-3DA0-40CC-8E57-83D365BFCD26}" name="Numero emissione" dataDxfId="58"/>
    <tableColumn id="2" xr3:uid="{9CE319AC-10CB-448E-91E3-C720AFCA1664}" name="Descrizione" dataDxfId="57"/>
    <tableColumn id="3" xr3:uid="{47B58FA2-4498-4449-B9F0-068E4E0C15EC}" name="RdP" dataDxfId="56"/>
    <tableColumn id="14" xr3:uid="{493709B4-3949-4C20-865F-53ECB636E1E2}" name="Data" dataDxfId="55"/>
    <tableColumn id="4" xr3:uid="{71977881-F2FB-4204-9B3E-4360836F66E7}" name="Laboratorio" dataDxfId="54"/>
    <tableColumn id="5" xr3:uid="{87796669-95F2-4706-B9BA-B82B8DF554BF}" name="Portata autorizzata [Nmc/h]" dataDxfId="53"/>
    <tableColumn id="6" xr3:uid="{3ADB1B2D-C410-4F1E-88C3-43C6FD0C31D9}" name="Portata misurata [Nmc/h]" dataDxfId="52"/>
    <tableColumn id="16" xr3:uid="{C71E0C35-BF02-4693-B3D8-11BE0B690B6B}" name="Portata aeriforme  secca [Nmc/h]" dataDxfId="51" dataCellStyle="Normale 3"/>
    <tableColumn id="7" xr3:uid="{FB534952-A944-4306-A750-C5A1B4E6A128}" name="Temperatura misurata_x000a_[°C]" dataDxfId="50"/>
    <tableColumn id="8" xr3:uid="{046D7625-17F4-4087-B3FA-17FE2E826AB5}" name="Parametro" dataDxfId="49"/>
    <tableColumn id="9" xr3:uid="{AC138E1E-5774-469F-9F56-265C1A05E918}" name="Conc. Misurata_x000a_[mg/Nmc]" dataDxfId="48"/>
    <tableColumn id="15" xr3:uid="{20302C86-8E89-4F5A-8F67-8CA116427D95}" name="Conc. Autorizzata _x000a_[mg/Nmc] " dataDxfId="47"/>
    <tableColumn id="11" xr3:uid="{232EDEFF-76A0-4397-A5A1-C0AFE2B55129}" name="Flusso di massa misurato _x000a_[kg/h]" dataDxfId="46"/>
    <tableColumn id="18" xr3:uid="{4E139309-E617-4FFC-B525-CAB0BDDBE74D}" name="Flusso di massa autorizzato_x000a_[kg/h]" dataDxfId="45"/>
    <tableColumn id="13" xr3:uid="{E5250BE3-E72B-4402-83FD-39B811A1B978}" name="Note" dataDxfId="4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DCCD3CB-08CD-4111-A7AC-0C34CDDEEE9A}" name="Tabella3" displayName="Tabella3" ref="A54:H57" totalsRowShown="0" headerRowDxfId="43" dataDxfId="42">
  <autoFilter ref="A54:H57" xr:uid="{00000000-0009-0000-0100-000003000000}"/>
  <tableColumns count="8">
    <tableColumn id="1" xr3:uid="{FB80DDC6-2E0E-430B-B16D-1F25706F0289}" name="Anno" dataDxfId="41"/>
    <tableColumn id="2" xr3:uid="{0209811B-AC6F-408E-9B0A-AB3E3E4877D5}" name="Totale rifiuti prodotti" dataDxfId="40"/>
    <tableColumn id="3" xr3:uid="{707E7E25-4F47-4347-B434-B61A45FAF928}" name="Totale rifiuti avviati a recupero" dataDxfId="39"/>
    <tableColumn id="4" xr3:uid="{D8E6D64B-A8ED-4B3F-AE1E-173A3511ECC4}" name="Totale rifiuti avviati a smaltimento" dataDxfId="38" dataCellStyle="Normale 4"/>
    <tableColumn id="5" xr3:uid="{56CE8262-8039-4857-8EF3-D75E130ABDCE}" name="Totale rifiuti avviati a smaltimento e recupero" dataDxfId="37" dataCellStyle="Normale 4"/>
    <tableColumn id="7" xr3:uid="{EC95C610-284D-42DB-8FBF-D0037348810B}" name="Frazione recuperata" dataDxfId="36" dataCellStyle="Normale 4"/>
    <tableColumn id="8" xr3:uid="{DED56992-CC99-4F0C-9846-51FDFB66BACC}" name="Totale rifiuti pericolosi" dataDxfId="35" dataCellStyle="Normale 4"/>
    <tableColumn id="6" xr3:uid="{2454B5C2-156C-4442-AC87-0B8E0638F2FB}" name="Totale rifiuti NON pericolosi" dataDxfId="34" dataCellStyle="Normale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C76A8E0-C119-4044-8BBA-9EEA342B10A4}" name="Tabella4" displayName="Tabella4" ref="A59:E62" totalsRowShown="0" headerRowDxfId="33" dataDxfId="32">
  <autoFilter ref="A59:E62" xr:uid="{00000000-0009-0000-0100-000004000000}"/>
  <tableColumns count="5">
    <tableColumn id="1" xr3:uid="{7191A5BF-BCD4-4F54-B732-DA666FA72312}" name="Anno" dataDxfId="31"/>
    <tableColumn id="2" xr3:uid="{BF2F4FCC-A0AE-4C4F-B5FF-B1647D10B766}" name="Totale rifiuti  occasionali" dataDxfId="30"/>
    <tableColumn id="6" xr3:uid="{BE609291-4790-4395-BD33-9483DED78592}" name="Totale rifiuti ordinari" dataDxfId="29" dataCellStyle="Normale 4"/>
    <tableColumn id="3" xr3:uid="{F296F236-3579-4212-BE0E-3DA9C68D0C8C}" name="Rifiuti fanghi di depurazione" dataDxfId="28"/>
    <tableColumn id="4" xr3:uid="{B6CEBC62-99A0-4AF5-B48E-A67FE104A14A}" name="Totale rifiuti prodotti meno gli occasionali" dataDxfId="2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060413B-92A3-49D1-8200-0C3A6CC387DC}" name="Tabella16Rif" displayName="Tabella16Rif" ref="A2:H50" totalsRowCount="1" headerRowDxfId="26" dataDxfId="25" totalsRowDxfId="24" headerRowCellStyle="Normale 4" dataCellStyle="Normale 4">
  <autoFilter ref="A2:H49" xr:uid="{00000000-0009-0000-0100-000005000000}"/>
  <tableColumns count="8">
    <tableColumn id="1" xr3:uid="{6DE7052C-9FDC-4C6B-8BCD-10D69FEB67B0}" name="Descrizione rifiuto" dataDxfId="22" totalsRowDxfId="23" dataCellStyle="Normale 4"/>
    <tableColumn id="2" xr3:uid="{FCD96B8A-AD45-46B8-B7D0-C316A2B00014}" name="Codice CER" dataDxfId="20" totalsRowDxfId="21" dataCellStyle="Normale 4"/>
    <tableColumn id="3" xr3:uid="{66A69072-D972-4F90-98F5-5B5F0A2CCFDB}" name="R/D" dataDxfId="18" totalsRowDxfId="19" dataCellStyle="Normale 4"/>
    <tableColumn id="8" xr3:uid="{2F873E89-3EB6-470C-BAD5-1FAD24962C1D}" name="Occasionale" dataDxfId="16" totalsRowDxfId="17" dataCellStyle="Normale 4"/>
    <tableColumn id="9" xr3:uid="{BD9634CA-78CC-414F-BE2E-18EE2F879222}" name="P/NP" dataDxfId="14" totalsRowDxfId="15" dataCellStyle="Normale 4"/>
    <tableColumn id="13" xr3:uid="{0999438B-3324-4248-B827-5E790425CD6D}" name="2023" totalsRowFunction="sum" dataDxfId="10" totalsRowDxfId="13" dataCellStyle="Normale 4"/>
    <tableColumn id="14" xr3:uid="{A41E5141-52A3-4F0C-8048-A6789768A24B}" name="2024" totalsRowFunction="sum" dataDxfId="8" totalsRowDxfId="12" dataCellStyle="Normale 4"/>
    <tableColumn id="15" xr3:uid="{E7949B56-54D9-44F8-A08E-D32334DA871B}" name="2025" totalsRowFunction="sum" dataDxfId="9" totalsRowDxfId="11" dataCellStyle="Normale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26E8E86-C9FC-42AF-8DCA-A52B0A36DE17}" name="Tabella5" displayName="Tabella5" ref="B1:C21" totalsRowShown="0" headerRowDxfId="7">
  <tableColumns count="2">
    <tableColumn id="1" xr3:uid="{2A0BFB5B-762A-4186-AF74-0C376318EF32}" name="Colonna1" dataDxfId="6"/>
    <tableColumn id="2" xr3:uid="{4AF893BC-B1E7-4B98-A347-FDEAE2542167}" name="Anno" dataDxfId="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1B23D-20D8-4610-80F3-AF1A6115371D}">
  <sheetPr codeName="Foglio1"/>
  <dimension ref="A1:I31"/>
  <sheetViews>
    <sheetView zoomScaleNormal="100" zoomScaleSheetLayoutView="100" workbookViewId="0">
      <selection activeCell="C22" sqref="C22"/>
    </sheetView>
  </sheetViews>
  <sheetFormatPr defaultColWidth="9.28515625" defaultRowHeight="15.75" x14ac:dyDescent="0.25"/>
  <cols>
    <col min="1" max="8" width="9.28515625" style="2"/>
    <col min="9" max="9" width="13.42578125" style="2" customWidth="1"/>
    <col min="10" max="16384" width="9.28515625" style="2"/>
  </cols>
  <sheetData>
    <row r="1" spans="1:9" ht="22.5" customHeight="1" x14ac:dyDescent="0.25">
      <c r="A1" s="1"/>
    </row>
    <row r="2" spans="1:9" ht="22.5" customHeight="1" x14ac:dyDescent="0.25"/>
    <row r="3" spans="1:9" ht="22.5" customHeight="1" x14ac:dyDescent="0.25"/>
    <row r="15" spans="1:9" ht="21.75" x14ac:dyDescent="0.3">
      <c r="A15" s="3"/>
      <c r="B15" s="3"/>
      <c r="C15" s="3"/>
      <c r="D15" s="3"/>
      <c r="E15" s="3"/>
      <c r="F15" s="3"/>
      <c r="G15" s="3"/>
      <c r="H15" s="3"/>
      <c r="I15" s="3"/>
    </row>
    <row r="26" spans="1:9" ht="27" x14ac:dyDescent="0.35">
      <c r="A26" s="4"/>
      <c r="B26" s="4"/>
      <c r="C26" s="4"/>
      <c r="D26" s="4"/>
      <c r="E26" s="4"/>
      <c r="F26" s="4"/>
      <c r="G26" s="4"/>
      <c r="H26" s="4"/>
      <c r="I26" s="4"/>
    </row>
    <row r="31" spans="1:9" x14ac:dyDescent="0.25">
      <c r="B31" s="2" t="s">
        <v>0</v>
      </c>
      <c r="E31" s="2">
        <v>2025</v>
      </c>
    </row>
  </sheetData>
  <mergeCells count="2">
    <mergeCell ref="A15:I15"/>
    <mergeCell ref="A26:I26"/>
  </mergeCells>
  <pageMargins left="0.39370078740157483" right="0.39370078740157483" top="0.98425196850393704" bottom="0.78740157480314965" header="0.51181102362204722" footer="0.51181102362204722"/>
  <pageSetup paperSize="9" orientation="portrait" r:id="rId1"/>
  <headerFooter scaleWithDoc="0">
    <oddHeader>&amp;L&amp;8Indorama Ventures Lifestyle Italy S.p.A.&amp;C&amp;8&amp;F&amp;R&amp;8Modulo del Sistema di Gestione Integrato</oddHeader>
    <oddFooter>&amp;COFEN-003 V06 del 20/09/2023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D00A9-BB7C-4AF4-BAAA-C73DA65F3537}">
  <sheetPr codeName="Foglio10">
    <tabColor rgb="FF00B050"/>
  </sheetPr>
  <dimension ref="A1:N29"/>
  <sheetViews>
    <sheetView zoomScaleNormal="100" workbookViewId="0">
      <pane ySplit="6" topLeftCell="A7" activePane="bottomLeft" state="frozen"/>
      <selection pane="bottomLeft" activeCell="A15" sqref="A15"/>
    </sheetView>
  </sheetViews>
  <sheetFormatPr defaultColWidth="9.28515625" defaultRowHeight="12.75" x14ac:dyDescent="0.2"/>
  <cols>
    <col min="1" max="1" width="11" style="119" customWidth="1"/>
    <col min="2" max="2" width="9.28515625" style="6"/>
    <col min="3" max="4" width="11.5703125" style="6" customWidth="1"/>
    <col min="5" max="14" width="7.5703125" style="6" customWidth="1"/>
    <col min="15" max="16384" width="9.28515625" style="6"/>
  </cols>
  <sheetData>
    <row r="1" spans="1:14" x14ac:dyDescent="0.2">
      <c r="A1" s="106" t="s">
        <v>259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3" spans="1:14" x14ac:dyDescent="0.2">
      <c r="A3" s="106" t="s">
        <v>260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5" spans="1:14" ht="93" x14ac:dyDescent="0.2">
      <c r="A5" s="108" t="s">
        <v>90</v>
      </c>
      <c r="B5" s="109" t="s">
        <v>91</v>
      </c>
      <c r="C5" s="109" t="s">
        <v>167</v>
      </c>
      <c r="D5" s="109" t="s">
        <v>168</v>
      </c>
      <c r="E5" s="109" t="s">
        <v>169</v>
      </c>
      <c r="F5" s="109" t="s">
        <v>170</v>
      </c>
      <c r="G5" s="109" t="s">
        <v>171</v>
      </c>
      <c r="H5" s="109" t="s">
        <v>172</v>
      </c>
      <c r="I5" s="109" t="s">
        <v>174</v>
      </c>
      <c r="J5" s="110" t="s">
        <v>175</v>
      </c>
      <c r="K5" s="110" t="s">
        <v>176</v>
      </c>
      <c r="L5" s="110" t="s">
        <v>177</v>
      </c>
      <c r="M5" s="121" t="s">
        <v>178</v>
      </c>
      <c r="N5" s="121" t="s">
        <v>179</v>
      </c>
    </row>
    <row r="6" spans="1:14" x14ac:dyDescent="0.2">
      <c r="A6" s="108"/>
      <c r="B6" s="112"/>
      <c r="C6" s="112"/>
      <c r="D6" s="112"/>
      <c r="E6" s="112" t="s">
        <v>185</v>
      </c>
      <c r="F6" s="112" t="s">
        <v>186</v>
      </c>
      <c r="G6" s="112" t="s">
        <v>185</v>
      </c>
      <c r="H6" s="112" t="s">
        <v>185</v>
      </c>
      <c r="I6" s="112" t="s">
        <v>185</v>
      </c>
      <c r="J6" s="112" t="s">
        <v>185</v>
      </c>
      <c r="K6" s="112" t="s">
        <v>185</v>
      </c>
      <c r="L6" s="112" t="s">
        <v>185</v>
      </c>
      <c r="M6" s="112" t="s">
        <v>185</v>
      </c>
      <c r="N6" s="112" t="s">
        <v>185</v>
      </c>
    </row>
    <row r="7" spans="1:14" x14ac:dyDescent="0.2">
      <c r="A7" s="114">
        <v>44989</v>
      </c>
      <c r="B7" s="115" t="s">
        <v>187</v>
      </c>
      <c r="C7" s="115" t="s">
        <v>261</v>
      </c>
      <c r="D7" s="116">
        <v>7.88</v>
      </c>
      <c r="E7" s="116">
        <v>18</v>
      </c>
      <c r="F7" s="116">
        <v>6.8</v>
      </c>
      <c r="G7" s="116">
        <v>1.1599999999999999</v>
      </c>
      <c r="H7" s="116">
        <v>0.17899999999999999</v>
      </c>
      <c r="I7" s="116">
        <f>J7+K7</f>
        <v>0.52</v>
      </c>
      <c r="J7" s="116">
        <v>0.08</v>
      </c>
      <c r="K7" s="116">
        <v>0.44</v>
      </c>
      <c r="L7" s="116" t="s">
        <v>188</v>
      </c>
      <c r="M7" s="116">
        <v>0.98</v>
      </c>
      <c r="N7" s="116" t="s">
        <v>188</v>
      </c>
    </row>
    <row r="8" spans="1:14" x14ac:dyDescent="0.2">
      <c r="A8" s="114">
        <v>45049</v>
      </c>
      <c r="B8" s="115" t="s">
        <v>187</v>
      </c>
      <c r="C8" s="115" t="s">
        <v>262</v>
      </c>
      <c r="D8" s="116">
        <v>7.54</v>
      </c>
      <c r="E8" s="116">
        <v>7</v>
      </c>
      <c r="F8" s="116">
        <v>2.6</v>
      </c>
      <c r="G8" s="116">
        <v>1.7</v>
      </c>
      <c r="H8" s="116">
        <v>0.113</v>
      </c>
      <c r="I8" s="116">
        <f>J8+K8</f>
        <v>1.0699999999999998</v>
      </c>
      <c r="J8" s="116">
        <v>0.12</v>
      </c>
      <c r="K8" s="116">
        <v>0.95</v>
      </c>
      <c r="L8" s="116" t="s">
        <v>188</v>
      </c>
      <c r="M8" s="116">
        <v>0.8</v>
      </c>
      <c r="N8" s="116" t="s">
        <v>188</v>
      </c>
    </row>
    <row r="9" spans="1:14" x14ac:dyDescent="0.2">
      <c r="A9" s="114">
        <v>45113</v>
      </c>
      <c r="B9" s="115" t="s">
        <v>187</v>
      </c>
      <c r="C9" s="115" t="s">
        <v>263</v>
      </c>
      <c r="D9" s="116">
        <v>7.31</v>
      </c>
      <c r="E9" s="116">
        <v>10</v>
      </c>
      <c r="F9" s="116">
        <v>5.0999999999999996</v>
      </c>
      <c r="G9" s="116">
        <v>1.1499999999999999</v>
      </c>
      <c r="H9" s="116">
        <v>0.379</v>
      </c>
      <c r="I9" s="116">
        <f>K9</f>
        <v>0.27</v>
      </c>
      <c r="J9" s="116" t="s">
        <v>188</v>
      </c>
      <c r="K9" s="116">
        <v>0.27</v>
      </c>
      <c r="L9" s="116" t="s">
        <v>188</v>
      </c>
      <c r="M9" s="116">
        <v>1.48</v>
      </c>
      <c r="N9" s="116" t="s">
        <v>188</v>
      </c>
    </row>
    <row r="10" spans="1:14" x14ac:dyDescent="0.2">
      <c r="A10" s="114">
        <v>45174</v>
      </c>
      <c r="B10" s="115" t="s">
        <v>187</v>
      </c>
      <c r="C10" s="115" t="s">
        <v>264</v>
      </c>
      <c r="D10" s="116">
        <v>7.07</v>
      </c>
      <c r="E10" s="116">
        <v>6</v>
      </c>
      <c r="F10" s="116">
        <v>0.8</v>
      </c>
      <c r="G10" s="116">
        <v>2.0499999999999998</v>
      </c>
      <c r="H10" s="116">
        <v>0.129</v>
      </c>
      <c r="I10" s="116">
        <f>K10</f>
        <v>7.0000000000000007E-2</v>
      </c>
      <c r="J10" s="116" t="s">
        <v>188</v>
      </c>
      <c r="K10" s="116">
        <v>7.0000000000000007E-2</v>
      </c>
      <c r="L10" s="116" t="s">
        <v>188</v>
      </c>
      <c r="M10" s="116">
        <v>0.47</v>
      </c>
      <c r="N10" s="116" t="s">
        <v>188</v>
      </c>
    </row>
    <row r="11" spans="1:14" x14ac:dyDescent="0.2">
      <c r="A11" s="114">
        <v>45234</v>
      </c>
      <c r="B11" s="115" t="s">
        <v>187</v>
      </c>
      <c r="C11" s="115" t="s">
        <v>265</v>
      </c>
      <c r="D11" s="116">
        <v>6.82</v>
      </c>
      <c r="E11" s="116">
        <v>17</v>
      </c>
      <c r="F11" s="116">
        <v>0.9</v>
      </c>
      <c r="G11" s="116">
        <v>1.2</v>
      </c>
      <c r="H11" s="116">
        <v>5.8000000000000003E-2</v>
      </c>
      <c r="I11" s="116">
        <f t="shared" ref="I11:I16" si="0">J11+K11</f>
        <v>0.72</v>
      </c>
      <c r="J11" s="116">
        <v>0.25</v>
      </c>
      <c r="K11" s="116">
        <v>0.47</v>
      </c>
      <c r="L11" s="115" t="s">
        <v>188</v>
      </c>
      <c r="M11" s="116">
        <v>0.3</v>
      </c>
      <c r="N11" s="115" t="s">
        <v>188</v>
      </c>
    </row>
    <row r="12" spans="1:14" x14ac:dyDescent="0.2">
      <c r="A12" s="114">
        <v>45293</v>
      </c>
      <c r="B12" s="115" t="s">
        <v>187</v>
      </c>
      <c r="C12" s="115" t="s">
        <v>266</v>
      </c>
      <c r="D12" s="116">
        <v>7.6</v>
      </c>
      <c r="E12" s="116">
        <v>23</v>
      </c>
      <c r="F12" s="115" t="s">
        <v>188</v>
      </c>
      <c r="G12" s="116">
        <v>3.7</v>
      </c>
      <c r="H12" s="116">
        <v>1.2999999999999999E-2</v>
      </c>
      <c r="I12" s="116">
        <f t="shared" si="0"/>
        <v>0.82</v>
      </c>
      <c r="J12" s="116">
        <v>0.12</v>
      </c>
      <c r="K12" s="116">
        <v>0.7</v>
      </c>
      <c r="L12" s="115" t="s">
        <v>188</v>
      </c>
      <c r="M12" s="116">
        <v>0.08</v>
      </c>
      <c r="N12" s="115" t="s">
        <v>188</v>
      </c>
    </row>
    <row r="13" spans="1:14" x14ac:dyDescent="0.2">
      <c r="A13" s="114">
        <v>45329</v>
      </c>
      <c r="B13" s="115" t="s">
        <v>187</v>
      </c>
      <c r="C13" s="115" t="s">
        <v>267</v>
      </c>
      <c r="D13" s="116">
        <v>7.84</v>
      </c>
      <c r="E13" s="116">
        <v>11</v>
      </c>
      <c r="F13" s="115" t="s">
        <v>188</v>
      </c>
      <c r="G13" s="116">
        <v>1.1499999999999999</v>
      </c>
      <c r="H13" s="116">
        <v>0.17799999999999999</v>
      </c>
      <c r="I13" s="116">
        <f t="shared" si="0"/>
        <v>0.38</v>
      </c>
      <c r="J13" s="116">
        <v>0.08</v>
      </c>
      <c r="K13" s="116">
        <v>0.3</v>
      </c>
      <c r="L13" s="115" t="s">
        <v>188</v>
      </c>
      <c r="M13" s="115">
        <v>0.55000000000000004</v>
      </c>
      <c r="N13" s="115" t="s">
        <v>188</v>
      </c>
    </row>
    <row r="14" spans="1:14" x14ac:dyDescent="0.2">
      <c r="A14" s="114">
        <v>45385</v>
      </c>
      <c r="B14" s="115" t="s">
        <v>187</v>
      </c>
      <c r="C14" s="115" t="s">
        <v>268</v>
      </c>
      <c r="D14" s="116">
        <v>7.15</v>
      </c>
      <c r="E14" s="116">
        <v>8</v>
      </c>
      <c r="F14" s="115" t="s">
        <v>188</v>
      </c>
      <c r="G14" s="116">
        <v>0.76</v>
      </c>
      <c r="H14" s="116">
        <v>1.2999999999999999E-2</v>
      </c>
      <c r="I14" s="116">
        <f t="shared" si="0"/>
        <v>0.33999999999999997</v>
      </c>
      <c r="J14" s="116">
        <v>0.05</v>
      </c>
      <c r="K14" s="116">
        <v>0.28999999999999998</v>
      </c>
      <c r="L14" s="115" t="s">
        <v>188</v>
      </c>
      <c r="M14" s="116" t="s">
        <v>188</v>
      </c>
      <c r="N14" s="115" t="s">
        <v>188</v>
      </c>
    </row>
    <row r="15" spans="1:14" x14ac:dyDescent="0.2">
      <c r="A15" s="114">
        <v>45449</v>
      </c>
      <c r="B15" s="115" t="s">
        <v>187</v>
      </c>
      <c r="C15" s="115" t="s">
        <v>269</v>
      </c>
      <c r="D15" s="116">
        <v>7.54</v>
      </c>
      <c r="E15" s="116">
        <v>9</v>
      </c>
      <c r="F15" s="115">
        <v>3.2</v>
      </c>
      <c r="G15" s="116">
        <v>1.9</v>
      </c>
      <c r="H15" s="116">
        <v>0.13300000000000001</v>
      </c>
      <c r="I15" s="116">
        <f t="shared" si="0"/>
        <v>0.25</v>
      </c>
      <c r="J15" s="116">
        <v>0.06</v>
      </c>
      <c r="K15" s="116">
        <v>0.19</v>
      </c>
      <c r="L15" s="115" t="s">
        <v>188</v>
      </c>
      <c r="M15" s="116">
        <v>0.39</v>
      </c>
      <c r="N15" s="115" t="s">
        <v>188</v>
      </c>
    </row>
    <row r="16" spans="1:14" x14ac:dyDescent="0.2">
      <c r="A16" s="114">
        <v>45511</v>
      </c>
      <c r="B16" s="115" t="s">
        <v>187</v>
      </c>
      <c r="C16" s="115" t="s">
        <v>270</v>
      </c>
      <c r="D16" s="116">
        <v>7.23</v>
      </c>
      <c r="E16" s="116">
        <v>32</v>
      </c>
      <c r="F16" s="115" t="s">
        <v>188</v>
      </c>
      <c r="G16" s="116">
        <v>1.7</v>
      </c>
      <c r="H16" s="116">
        <v>0.01</v>
      </c>
      <c r="I16" s="116">
        <f t="shared" si="0"/>
        <v>0.43000000000000005</v>
      </c>
      <c r="J16" s="116">
        <v>0.17</v>
      </c>
      <c r="K16" s="116">
        <v>0.26</v>
      </c>
      <c r="L16" s="115" t="s">
        <v>188</v>
      </c>
      <c r="M16" s="116">
        <v>0.14000000000000001</v>
      </c>
      <c r="N16" s="115" t="s">
        <v>188</v>
      </c>
    </row>
    <row r="17" spans="1:14" x14ac:dyDescent="0.2">
      <c r="A17" s="114">
        <v>45569</v>
      </c>
      <c r="B17" s="115" t="s">
        <v>187</v>
      </c>
      <c r="C17" s="115" t="s">
        <v>271</v>
      </c>
      <c r="D17" s="116">
        <v>7.11</v>
      </c>
      <c r="E17" s="116">
        <v>10</v>
      </c>
      <c r="F17" s="115">
        <v>4.5999999999999996</v>
      </c>
      <c r="G17" s="116">
        <v>1.1499999999999999</v>
      </c>
      <c r="H17" s="116">
        <v>0.122</v>
      </c>
      <c r="I17" s="116">
        <f>K17</f>
        <v>0.15</v>
      </c>
      <c r="J17" s="115" t="s">
        <v>188</v>
      </c>
      <c r="K17" s="116">
        <v>0.15</v>
      </c>
      <c r="L17" s="115" t="s">
        <v>188</v>
      </c>
      <c r="M17" s="116">
        <v>0.82</v>
      </c>
      <c r="N17" s="115" t="s">
        <v>188</v>
      </c>
    </row>
    <row r="18" spans="1:14" x14ac:dyDescent="0.2">
      <c r="A18" s="114">
        <v>45630</v>
      </c>
      <c r="B18" s="115" t="s">
        <v>187</v>
      </c>
      <c r="C18" s="115" t="s">
        <v>272</v>
      </c>
      <c r="D18" s="116">
        <v>7.42</v>
      </c>
      <c r="E18" s="116">
        <v>16</v>
      </c>
      <c r="F18" s="115">
        <v>8.6</v>
      </c>
      <c r="G18" s="116">
        <v>1.55</v>
      </c>
      <c r="H18" s="116">
        <v>0.125</v>
      </c>
      <c r="I18" s="116">
        <f>K18</f>
        <v>0.22</v>
      </c>
      <c r="J18" s="115">
        <v>0.05</v>
      </c>
      <c r="K18" s="116">
        <v>0.22</v>
      </c>
      <c r="L18" s="115" t="s">
        <v>188</v>
      </c>
      <c r="M18" s="116">
        <v>1.17</v>
      </c>
      <c r="N18" s="115" t="s">
        <v>188</v>
      </c>
    </row>
    <row r="19" spans="1:14" x14ac:dyDescent="0.2">
      <c r="A19" s="114">
        <v>45695</v>
      </c>
      <c r="B19" s="115" t="s">
        <v>187</v>
      </c>
      <c r="C19" s="115" t="s">
        <v>273</v>
      </c>
      <c r="D19" s="116">
        <v>6.93</v>
      </c>
      <c r="E19" s="116">
        <v>10</v>
      </c>
      <c r="F19" s="115">
        <v>1</v>
      </c>
      <c r="G19" s="116">
        <v>1.75</v>
      </c>
      <c r="H19" s="116">
        <v>3.4000000000000002E-2</v>
      </c>
      <c r="I19" s="116">
        <v>0.31</v>
      </c>
      <c r="J19" s="115">
        <v>0.06</v>
      </c>
      <c r="K19" s="116">
        <v>0.25</v>
      </c>
      <c r="L19" s="115" t="s">
        <v>188</v>
      </c>
      <c r="M19" s="116" t="s">
        <v>188</v>
      </c>
      <c r="N19" s="115" t="s">
        <v>188</v>
      </c>
    </row>
    <row r="20" spans="1:14" x14ac:dyDescent="0.2">
      <c r="A20" s="114">
        <v>45749</v>
      </c>
      <c r="B20" s="115" t="s">
        <v>187</v>
      </c>
      <c r="C20" s="115" t="s">
        <v>274</v>
      </c>
      <c r="D20" s="116">
        <v>7.24</v>
      </c>
      <c r="E20" s="116">
        <v>12</v>
      </c>
      <c r="F20" s="115" t="s">
        <v>188</v>
      </c>
      <c r="G20" s="116">
        <v>0.14000000000000001</v>
      </c>
      <c r="H20" s="116">
        <v>5.3999999999999999E-2</v>
      </c>
      <c r="I20" s="116">
        <v>0.27</v>
      </c>
      <c r="J20" s="115">
        <v>0.08</v>
      </c>
      <c r="K20" s="116">
        <v>0.19</v>
      </c>
      <c r="L20" s="115" t="s">
        <v>188</v>
      </c>
      <c r="M20" s="116">
        <v>0.14000000000000001</v>
      </c>
      <c r="N20" s="115" t="s">
        <v>188</v>
      </c>
    </row>
    <row r="21" spans="1:14" x14ac:dyDescent="0.2">
      <c r="A21" s="114">
        <v>45813</v>
      </c>
      <c r="B21" s="115" t="s">
        <v>187</v>
      </c>
      <c r="C21" s="115" t="s">
        <v>275</v>
      </c>
      <c r="D21" s="116">
        <v>7.37</v>
      </c>
      <c r="E21" s="116">
        <v>12</v>
      </c>
      <c r="F21" s="115">
        <v>1.7</v>
      </c>
      <c r="G21" s="116">
        <v>2.2000000000000002</v>
      </c>
      <c r="H21" s="116">
        <v>0.13900000000000001</v>
      </c>
      <c r="I21" s="116">
        <v>0.28999999999999998</v>
      </c>
      <c r="J21" s="115" t="s">
        <v>188</v>
      </c>
      <c r="K21" s="116">
        <v>0.28999999999999998</v>
      </c>
      <c r="L21" s="115" t="s">
        <v>188</v>
      </c>
      <c r="M21" s="116">
        <v>0.4</v>
      </c>
      <c r="N21" s="115" t="s">
        <v>188</v>
      </c>
    </row>
    <row r="22" spans="1:14" x14ac:dyDescent="0.2">
      <c r="A22" s="114">
        <v>45873</v>
      </c>
      <c r="B22" s="115" t="s">
        <v>187</v>
      </c>
      <c r="C22" s="115" t="s">
        <v>276</v>
      </c>
      <c r="D22" s="116">
        <v>7.33</v>
      </c>
      <c r="E22" s="116">
        <v>10</v>
      </c>
      <c r="F22" s="115">
        <v>1.3</v>
      </c>
      <c r="G22" s="116">
        <v>0.95</v>
      </c>
      <c r="H22" s="116">
        <v>0.55400000000000005</v>
      </c>
      <c r="I22" s="116">
        <v>0.19</v>
      </c>
      <c r="J22" s="115" t="s">
        <v>188</v>
      </c>
      <c r="K22" s="116">
        <v>0.19</v>
      </c>
      <c r="L22" s="115" t="s">
        <v>188</v>
      </c>
      <c r="M22" s="116">
        <v>0.48</v>
      </c>
      <c r="N22" s="115" t="s">
        <v>188</v>
      </c>
    </row>
    <row r="23" spans="1:14" x14ac:dyDescent="0.2">
      <c r="A23" s="114">
        <v>45936</v>
      </c>
      <c r="B23" s="115" t="s">
        <v>187</v>
      </c>
      <c r="C23" s="115" t="s">
        <v>277</v>
      </c>
      <c r="D23" s="116">
        <v>7.4</v>
      </c>
      <c r="E23" s="116">
        <v>11</v>
      </c>
      <c r="F23" s="115">
        <v>0.7</v>
      </c>
      <c r="G23" s="116">
        <v>1.8</v>
      </c>
      <c r="H23" s="116">
        <v>0.16500000000000001</v>
      </c>
      <c r="I23" s="116">
        <v>0.25</v>
      </c>
      <c r="J23" s="115" t="s">
        <v>188</v>
      </c>
      <c r="K23" s="116">
        <v>0.25</v>
      </c>
      <c r="L23" s="115" t="s">
        <v>188</v>
      </c>
      <c r="M23" s="116">
        <v>0.47</v>
      </c>
      <c r="N23" s="115" t="s">
        <v>188</v>
      </c>
    </row>
    <row r="24" spans="1:14" x14ac:dyDescent="0.2">
      <c r="A24" s="114">
        <v>45992</v>
      </c>
      <c r="B24" s="115" t="s">
        <v>187</v>
      </c>
      <c r="C24" s="115" t="s">
        <v>278</v>
      </c>
      <c r="D24" s="116">
        <v>8.94</v>
      </c>
      <c r="E24" s="116">
        <v>32</v>
      </c>
      <c r="F24" s="115" t="s">
        <v>188</v>
      </c>
      <c r="G24" s="116">
        <v>1.2</v>
      </c>
      <c r="H24" s="116">
        <v>0.20200000000000001</v>
      </c>
      <c r="I24" s="116">
        <v>0.71</v>
      </c>
      <c r="J24" s="115">
        <v>0.08</v>
      </c>
      <c r="K24" s="116">
        <v>0.63</v>
      </c>
      <c r="L24" s="115" t="s">
        <v>188</v>
      </c>
      <c r="M24" s="116">
        <v>1.41</v>
      </c>
      <c r="N24" s="115" t="s">
        <v>188</v>
      </c>
    </row>
    <row r="25" spans="1:14" x14ac:dyDescent="0.2">
      <c r="A25" s="114">
        <v>46065</v>
      </c>
      <c r="B25" s="115" t="s">
        <v>101</v>
      </c>
      <c r="C25" s="115" t="s">
        <v>279</v>
      </c>
      <c r="D25" s="116"/>
      <c r="E25" s="116">
        <v>6.9</v>
      </c>
      <c r="F25" s="115">
        <v>0.3</v>
      </c>
      <c r="G25" s="116">
        <v>0.3</v>
      </c>
      <c r="H25" s="116">
        <v>0.02</v>
      </c>
      <c r="I25" s="116">
        <v>0.25</v>
      </c>
      <c r="J25" s="115">
        <v>0.05</v>
      </c>
      <c r="K25" s="116">
        <v>0.2</v>
      </c>
      <c r="L25" s="115">
        <v>0.2</v>
      </c>
      <c r="M25" s="116">
        <v>0.01</v>
      </c>
      <c r="N25" s="115">
        <v>5</v>
      </c>
    </row>
    <row r="26" spans="1:14" x14ac:dyDescent="0.2">
      <c r="A26" s="114">
        <v>46139</v>
      </c>
      <c r="B26" s="115" t="s">
        <v>101</v>
      </c>
      <c r="C26" s="115" t="s">
        <v>280</v>
      </c>
      <c r="D26" s="116"/>
      <c r="E26" s="116">
        <v>13</v>
      </c>
      <c r="F26" s="115">
        <v>2.2999999999999998</v>
      </c>
      <c r="G26" s="116">
        <v>1</v>
      </c>
      <c r="H26" s="116">
        <v>0.1</v>
      </c>
      <c r="I26" s="116">
        <v>0.25</v>
      </c>
      <c r="J26" s="115">
        <v>0.05</v>
      </c>
      <c r="K26" s="116">
        <v>0.1</v>
      </c>
      <c r="L26" s="115">
        <v>0.2</v>
      </c>
      <c r="M26" s="116">
        <v>0.35</v>
      </c>
      <c r="N26" s="115">
        <v>5</v>
      </c>
    </row>
    <row r="27" spans="1:14" x14ac:dyDescent="0.2">
      <c r="A27" s="114"/>
      <c r="B27" s="115"/>
      <c r="C27" s="115"/>
      <c r="D27" s="116"/>
      <c r="E27" s="116"/>
      <c r="F27" s="115"/>
      <c r="G27" s="116"/>
      <c r="H27" s="116"/>
      <c r="I27" s="116"/>
      <c r="J27" s="115"/>
      <c r="K27" s="116"/>
      <c r="L27" s="115"/>
      <c r="M27" s="116"/>
      <c r="N27" s="115"/>
    </row>
    <row r="28" spans="1:14" x14ac:dyDescent="0.2">
      <c r="A28" s="114"/>
      <c r="B28" s="115"/>
      <c r="C28" s="115"/>
      <c r="D28" s="116"/>
      <c r="E28" s="116"/>
      <c r="F28" s="115"/>
      <c r="G28" s="116"/>
      <c r="H28" s="116"/>
      <c r="I28" s="116"/>
      <c r="J28" s="116"/>
      <c r="K28" s="116"/>
      <c r="L28" s="115"/>
      <c r="M28" s="116"/>
      <c r="N28" s="115"/>
    </row>
    <row r="29" spans="1:14" x14ac:dyDescent="0.2">
      <c r="A29" s="118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7"/>
    </row>
  </sheetData>
  <mergeCells count="2">
    <mergeCell ref="A1:N1"/>
    <mergeCell ref="A3:N3"/>
  </mergeCells>
  <conditionalFormatting sqref="E7:N29">
    <cfRule type="cellIs" priority="1" stopIfTrue="1" operator="equal">
      <formula>"nr"</formula>
    </cfRule>
  </conditionalFormatting>
  <conditionalFormatting sqref="M7:N29 E7:I29">
    <cfRule type="cellIs" dxfId="0" priority="5" operator="greaterThanOrEqual">
      <formula>#REF!</formula>
    </cfRule>
  </conditionalFormatting>
  <printOptions horizontalCentered="1"/>
  <pageMargins left="0.31496062992125984" right="0.19685039370078741" top="0.78740157480314965" bottom="0.78740157480314965" header="0.39370078740157483" footer="0.39370078740157483"/>
  <pageSetup paperSize="9" scale="86" orientation="portrait" r:id="rId1"/>
  <headerFooter>
    <oddHeader>&amp;L&amp;8Sinterama S.p.A.&amp;C&amp;8&amp;F&amp;R&amp;8Modulo del Sistema di Gestione Ambientale</oddHeader>
    <oddFooter>&amp;C&amp;8&amp;A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91923-F38A-4978-8E1D-DAFA53BEC0A4}">
  <sheetPr codeName="Foglio29">
    <tabColor rgb="FF00B050"/>
  </sheetPr>
  <dimension ref="A1:AI78"/>
  <sheetViews>
    <sheetView zoomScale="85" zoomScaleNormal="85" workbookViewId="0">
      <pane xSplit="5" ySplit="5" topLeftCell="F45" activePane="bottomRight" state="frozen"/>
      <selection pane="topRight" activeCell="F1" sqref="F1"/>
      <selection pane="bottomLeft" activeCell="A7" sqref="A7"/>
      <selection pane="bottomRight" activeCell="O54" sqref="O54"/>
    </sheetView>
  </sheetViews>
  <sheetFormatPr defaultColWidth="9.28515625" defaultRowHeight="15" x14ac:dyDescent="0.2"/>
  <cols>
    <col min="1" max="1" width="33.5703125" style="128" customWidth="1"/>
    <col min="2" max="2" width="21.5703125" style="128" bestFit="1" customWidth="1"/>
    <col min="3" max="3" width="13.5703125" style="128" customWidth="1"/>
    <col min="4" max="4" width="19.42578125" style="128" bestFit="1" customWidth="1"/>
    <col min="5" max="5" width="14.42578125" style="128" customWidth="1"/>
    <col min="6" max="6" width="13.7109375" style="128" customWidth="1"/>
    <col min="7" max="7" width="13.42578125" style="128" customWidth="1"/>
    <col min="8" max="8" width="14.42578125" style="128" customWidth="1"/>
    <col min="9" max="9" width="13.7109375" style="128" customWidth="1"/>
    <col min="10" max="10" width="14" style="136" customWidth="1"/>
    <col min="11" max="12" width="17.5703125" style="128" customWidth="1"/>
    <col min="13" max="13" width="32.28515625" style="128" bestFit="1" customWidth="1"/>
    <col min="14" max="15" width="11.42578125" style="128" customWidth="1"/>
    <col min="16" max="16" width="18.28515625" style="128" bestFit="1" customWidth="1"/>
    <col min="17" max="23" width="25" style="128" bestFit="1" customWidth="1"/>
    <col min="24" max="27" width="9.28515625" style="128"/>
    <col min="28" max="28" width="18.28515625" style="128" bestFit="1" customWidth="1"/>
    <col min="29" max="35" width="25" style="128" bestFit="1" customWidth="1"/>
    <col min="36" max="16384" width="9.28515625" style="128"/>
  </cols>
  <sheetData>
    <row r="1" spans="1:10" x14ac:dyDescent="0.2">
      <c r="F1" s="129" t="s">
        <v>281</v>
      </c>
      <c r="G1" s="129" t="s">
        <v>281</v>
      </c>
      <c r="H1" s="129" t="s">
        <v>281</v>
      </c>
      <c r="J1" s="128"/>
    </row>
    <row r="2" spans="1:10" ht="30.75" customHeight="1" x14ac:dyDescent="0.2">
      <c r="A2" s="128" t="s">
        <v>282</v>
      </c>
      <c r="B2" s="128" t="s">
        <v>283</v>
      </c>
      <c r="C2" s="128" t="s">
        <v>284</v>
      </c>
      <c r="D2" s="128" t="s">
        <v>285</v>
      </c>
      <c r="E2" s="128" t="s">
        <v>286</v>
      </c>
      <c r="F2" s="130" t="s">
        <v>287</v>
      </c>
      <c r="G2" s="130" t="s">
        <v>288</v>
      </c>
      <c r="H2" s="130" t="s">
        <v>289</v>
      </c>
      <c r="J2" s="128"/>
    </row>
    <row r="3" spans="1:10" ht="49.5" customHeight="1" x14ac:dyDescent="0.2">
      <c r="A3" s="130" t="s">
        <v>290</v>
      </c>
      <c r="B3" s="131" t="s">
        <v>291</v>
      </c>
      <c r="C3" s="128" t="s">
        <v>292</v>
      </c>
      <c r="D3" s="128" t="s">
        <v>285</v>
      </c>
      <c r="E3" s="128" t="s">
        <v>293</v>
      </c>
      <c r="F3" s="132">
        <v>5470</v>
      </c>
      <c r="G3" s="142">
        <v>12880</v>
      </c>
      <c r="H3" s="132">
        <v>20840</v>
      </c>
      <c r="J3" s="128"/>
    </row>
    <row r="4" spans="1:10" ht="45" x14ac:dyDescent="0.2">
      <c r="A4" s="130" t="s">
        <v>296</v>
      </c>
      <c r="B4" s="131" t="s">
        <v>297</v>
      </c>
      <c r="C4" s="128" t="s">
        <v>292</v>
      </c>
      <c r="D4" s="128" t="s">
        <v>298</v>
      </c>
      <c r="E4" s="128" t="s">
        <v>293</v>
      </c>
      <c r="F4" s="132"/>
      <c r="G4" s="142">
        <v>65300</v>
      </c>
      <c r="H4" s="132">
        <v>152480</v>
      </c>
      <c r="J4" s="128"/>
    </row>
    <row r="5" spans="1:10" ht="45" x14ac:dyDescent="0.2">
      <c r="A5" s="130" t="s">
        <v>296</v>
      </c>
      <c r="B5" s="131" t="s">
        <v>297</v>
      </c>
      <c r="C5" s="128" t="s">
        <v>294</v>
      </c>
      <c r="D5" s="128" t="s">
        <v>298</v>
      </c>
      <c r="E5" s="128" t="s">
        <v>293</v>
      </c>
      <c r="F5" s="132">
        <v>579800</v>
      </c>
      <c r="G5" s="142">
        <v>426220</v>
      </c>
      <c r="H5" s="132">
        <v>265160</v>
      </c>
      <c r="J5" s="128"/>
    </row>
    <row r="6" spans="1:10" x14ac:dyDescent="0.2">
      <c r="A6" s="130" t="s">
        <v>299</v>
      </c>
      <c r="B6" s="131" t="s">
        <v>300</v>
      </c>
      <c r="C6" s="128" t="s">
        <v>292</v>
      </c>
      <c r="D6" s="128" t="s">
        <v>285</v>
      </c>
      <c r="E6" s="128" t="s">
        <v>293</v>
      </c>
      <c r="F6" s="132">
        <v>7860</v>
      </c>
      <c r="G6" s="142">
        <v>40</v>
      </c>
      <c r="H6" s="132"/>
      <c r="J6" s="128"/>
    </row>
    <row r="7" spans="1:10" x14ac:dyDescent="0.2">
      <c r="A7" s="130" t="s">
        <v>301</v>
      </c>
      <c r="B7" s="131" t="s">
        <v>302</v>
      </c>
      <c r="C7" s="128" t="s">
        <v>294</v>
      </c>
      <c r="D7" s="128" t="s">
        <v>285</v>
      </c>
      <c r="E7" s="128" t="s">
        <v>295</v>
      </c>
      <c r="F7" s="132"/>
      <c r="G7" s="142">
        <v>1</v>
      </c>
      <c r="H7" s="132"/>
      <c r="J7" s="128"/>
    </row>
    <row r="8" spans="1:10" ht="30" x14ac:dyDescent="0.2">
      <c r="A8" s="130" t="s">
        <v>303</v>
      </c>
      <c r="B8" s="131" t="s">
        <v>304</v>
      </c>
      <c r="C8" s="128" t="s">
        <v>292</v>
      </c>
      <c r="D8" s="128" t="s">
        <v>298</v>
      </c>
      <c r="E8" s="128" t="s">
        <v>293</v>
      </c>
      <c r="F8" s="132">
        <v>76</v>
      </c>
      <c r="G8" s="142">
        <v>54</v>
      </c>
      <c r="H8" s="132">
        <v>78</v>
      </c>
      <c r="J8" s="128"/>
    </row>
    <row r="9" spans="1:10" ht="30" x14ac:dyDescent="0.2">
      <c r="A9" s="130" t="s">
        <v>305</v>
      </c>
      <c r="B9" s="128">
        <v>120109</v>
      </c>
      <c r="C9" s="128" t="s">
        <v>294</v>
      </c>
      <c r="D9" s="128" t="s">
        <v>285</v>
      </c>
      <c r="E9" s="128" t="s">
        <v>295</v>
      </c>
      <c r="F9" s="132"/>
      <c r="G9" s="142">
        <v>7640</v>
      </c>
      <c r="H9" s="132"/>
      <c r="J9" s="128"/>
    </row>
    <row r="10" spans="1:10" ht="30" x14ac:dyDescent="0.2">
      <c r="A10" s="130" t="s">
        <v>305</v>
      </c>
      <c r="B10" s="128">
        <v>120109</v>
      </c>
      <c r="C10" s="128" t="s">
        <v>292</v>
      </c>
      <c r="D10" s="128" t="s">
        <v>285</v>
      </c>
      <c r="E10" s="128" t="s">
        <v>295</v>
      </c>
      <c r="F10" s="132"/>
      <c r="G10" s="142"/>
      <c r="H10" s="132">
        <v>3220</v>
      </c>
      <c r="J10" s="128"/>
    </row>
    <row r="11" spans="1:10" ht="30" x14ac:dyDescent="0.2">
      <c r="A11" s="130" t="s">
        <v>306</v>
      </c>
      <c r="B11" s="128" t="s">
        <v>307</v>
      </c>
      <c r="C11" s="128" t="s">
        <v>292</v>
      </c>
      <c r="D11" s="128" t="s">
        <v>298</v>
      </c>
      <c r="E11" s="128" t="s">
        <v>295</v>
      </c>
      <c r="F11" s="132">
        <v>2211</v>
      </c>
      <c r="G11" s="142">
        <v>250</v>
      </c>
      <c r="H11" s="132">
        <v>1780</v>
      </c>
      <c r="J11" s="128"/>
    </row>
    <row r="12" spans="1:10" x14ac:dyDescent="0.2">
      <c r="A12" s="130" t="s">
        <v>308</v>
      </c>
      <c r="B12" s="128">
        <v>130802</v>
      </c>
      <c r="C12" s="128" t="s">
        <v>294</v>
      </c>
      <c r="D12" s="128" t="s">
        <v>298</v>
      </c>
      <c r="E12" s="128" t="s">
        <v>295</v>
      </c>
      <c r="F12" s="132">
        <v>1480</v>
      </c>
      <c r="G12" s="142">
        <v>1700</v>
      </c>
      <c r="H12" s="132">
        <v>3500</v>
      </c>
      <c r="J12" s="128"/>
    </row>
    <row r="13" spans="1:10" x14ac:dyDescent="0.2">
      <c r="A13" s="130" t="s">
        <v>309</v>
      </c>
      <c r="B13" s="128">
        <v>150101</v>
      </c>
      <c r="C13" s="128" t="s">
        <v>292</v>
      </c>
      <c r="D13" s="128" t="s">
        <v>298</v>
      </c>
      <c r="E13" s="128" t="s">
        <v>293</v>
      </c>
      <c r="F13" s="132">
        <v>269527</v>
      </c>
      <c r="G13" s="142">
        <v>255870</v>
      </c>
      <c r="H13" s="132">
        <v>243948</v>
      </c>
      <c r="J13" s="128"/>
    </row>
    <row r="14" spans="1:10" x14ac:dyDescent="0.2">
      <c r="A14" s="130" t="s">
        <v>310</v>
      </c>
      <c r="B14" s="128">
        <v>150102</v>
      </c>
      <c r="C14" s="128" t="s">
        <v>292</v>
      </c>
      <c r="D14" s="128" t="s">
        <v>298</v>
      </c>
      <c r="E14" s="128" t="s">
        <v>293</v>
      </c>
      <c r="F14" s="132">
        <v>25020</v>
      </c>
      <c r="G14" s="142">
        <v>35240</v>
      </c>
      <c r="H14" s="132">
        <v>23080</v>
      </c>
      <c r="J14" s="128"/>
    </row>
    <row r="15" spans="1:10" x14ac:dyDescent="0.2">
      <c r="A15" s="130" t="s">
        <v>311</v>
      </c>
      <c r="B15" s="128">
        <v>150103</v>
      </c>
      <c r="C15" s="128" t="s">
        <v>292</v>
      </c>
      <c r="D15" s="128" t="s">
        <v>298</v>
      </c>
      <c r="E15" s="128" t="s">
        <v>293</v>
      </c>
      <c r="F15" s="132">
        <v>4220</v>
      </c>
      <c r="G15" s="142">
        <v>18720</v>
      </c>
      <c r="H15" s="132">
        <v>31540</v>
      </c>
      <c r="J15" s="128"/>
    </row>
    <row r="16" spans="1:10" x14ac:dyDescent="0.2">
      <c r="A16" s="130" t="s">
        <v>312</v>
      </c>
      <c r="B16" s="128" t="s">
        <v>313</v>
      </c>
      <c r="C16" s="128" t="s">
        <v>292</v>
      </c>
      <c r="D16" s="128" t="s">
        <v>298</v>
      </c>
      <c r="E16" s="128" t="s">
        <v>293</v>
      </c>
      <c r="F16" s="132">
        <v>6770</v>
      </c>
      <c r="G16" s="142">
        <v>2760</v>
      </c>
      <c r="H16" s="132">
        <v>4200</v>
      </c>
      <c r="J16" s="128"/>
    </row>
    <row r="17" spans="1:28" x14ac:dyDescent="0.2">
      <c r="A17" s="130" t="s">
        <v>314</v>
      </c>
      <c r="B17" s="128">
        <v>150105</v>
      </c>
      <c r="C17" s="128" t="s">
        <v>292</v>
      </c>
      <c r="D17" s="128" t="s">
        <v>298</v>
      </c>
      <c r="E17" s="128" t="s">
        <v>293</v>
      </c>
      <c r="F17" s="132"/>
      <c r="G17" s="142"/>
      <c r="H17" s="132">
        <v>19480</v>
      </c>
      <c r="J17" s="128"/>
    </row>
    <row r="18" spans="1:28" x14ac:dyDescent="0.2">
      <c r="A18" s="130" t="s">
        <v>315</v>
      </c>
      <c r="B18" s="128" t="s">
        <v>316</v>
      </c>
      <c r="C18" s="128" t="s">
        <v>292</v>
      </c>
      <c r="D18" s="128" t="s">
        <v>298</v>
      </c>
      <c r="E18" s="128" t="s">
        <v>293</v>
      </c>
      <c r="F18" s="132">
        <v>22620</v>
      </c>
      <c r="G18" s="142">
        <v>23810</v>
      </c>
      <c r="H18" s="132">
        <v>20320</v>
      </c>
      <c r="J18" s="128"/>
    </row>
    <row r="19" spans="1:28" x14ac:dyDescent="0.2">
      <c r="A19" s="130" t="s">
        <v>317</v>
      </c>
      <c r="B19" s="128">
        <v>150107</v>
      </c>
      <c r="C19" s="128" t="s">
        <v>292</v>
      </c>
      <c r="D19" s="128" t="s">
        <v>285</v>
      </c>
      <c r="E19" s="128" t="s">
        <v>293</v>
      </c>
      <c r="F19" s="132"/>
      <c r="G19" s="142">
        <v>270</v>
      </c>
      <c r="H19" s="132"/>
      <c r="J19" s="128"/>
    </row>
    <row r="20" spans="1:28" ht="75" x14ac:dyDescent="0.2">
      <c r="A20" s="130" t="s">
        <v>318</v>
      </c>
      <c r="B20" s="128">
        <v>150202</v>
      </c>
      <c r="C20" s="128" t="s">
        <v>292</v>
      </c>
      <c r="D20" s="128" t="s">
        <v>298</v>
      </c>
      <c r="E20" s="128" t="s">
        <v>295</v>
      </c>
      <c r="F20" s="132">
        <v>310</v>
      </c>
      <c r="G20" s="142">
        <v>794</v>
      </c>
      <c r="H20" s="132"/>
      <c r="J20" s="128"/>
    </row>
    <row r="21" spans="1:28" ht="75" x14ac:dyDescent="0.2">
      <c r="A21" s="130" t="s">
        <v>318</v>
      </c>
      <c r="B21" s="128">
        <v>150202</v>
      </c>
      <c r="C21" s="128" t="s">
        <v>294</v>
      </c>
      <c r="D21" s="128" t="s">
        <v>298</v>
      </c>
      <c r="E21" s="128" t="s">
        <v>295</v>
      </c>
      <c r="F21" s="132">
        <v>1917</v>
      </c>
      <c r="G21" s="142">
        <v>1488</v>
      </c>
      <c r="H21" s="132">
        <v>2443</v>
      </c>
      <c r="J21" s="128"/>
    </row>
    <row r="22" spans="1:28" ht="75" x14ac:dyDescent="0.2">
      <c r="A22" s="130" t="s">
        <v>319</v>
      </c>
      <c r="B22" s="128">
        <v>150203</v>
      </c>
      <c r="C22" s="128" t="s">
        <v>294</v>
      </c>
      <c r="D22" s="128" t="s">
        <v>285</v>
      </c>
      <c r="E22" s="128" t="s">
        <v>293</v>
      </c>
      <c r="F22" s="132">
        <v>331</v>
      </c>
      <c r="G22" s="142">
        <v>149</v>
      </c>
      <c r="H22" s="132">
        <v>257</v>
      </c>
      <c r="J22" s="128"/>
    </row>
    <row r="23" spans="1:28" ht="75" x14ac:dyDescent="0.2">
      <c r="A23" s="130" t="s">
        <v>320</v>
      </c>
      <c r="B23" s="128">
        <v>150203</v>
      </c>
      <c r="C23" s="128" t="s">
        <v>292</v>
      </c>
      <c r="D23" s="128" t="s">
        <v>285</v>
      </c>
      <c r="E23" s="128" t="s">
        <v>293</v>
      </c>
      <c r="F23" s="132"/>
      <c r="G23" s="142"/>
      <c r="H23" s="132">
        <v>100</v>
      </c>
      <c r="J23" s="128"/>
    </row>
    <row r="24" spans="1:28" x14ac:dyDescent="0.2">
      <c r="A24" s="130" t="s">
        <v>321</v>
      </c>
      <c r="B24" s="128">
        <v>160114</v>
      </c>
      <c r="C24" s="128" t="s">
        <v>294</v>
      </c>
      <c r="D24" s="128" t="s">
        <v>285</v>
      </c>
      <c r="E24" s="128" t="s">
        <v>295</v>
      </c>
      <c r="F24" s="132"/>
      <c r="G24" s="142">
        <v>5390</v>
      </c>
      <c r="H24" s="132"/>
      <c r="J24" s="128"/>
    </row>
    <row r="25" spans="1:28" x14ac:dyDescent="0.2">
      <c r="A25" s="130" t="s">
        <v>321</v>
      </c>
      <c r="B25" s="128">
        <v>160114</v>
      </c>
      <c r="C25" s="128" t="s">
        <v>292</v>
      </c>
      <c r="D25" s="128" t="s">
        <v>285</v>
      </c>
      <c r="E25" s="128" t="s">
        <v>295</v>
      </c>
      <c r="F25" s="132"/>
      <c r="G25" s="142">
        <v>30060</v>
      </c>
      <c r="H25" s="132"/>
      <c r="J25" s="128"/>
    </row>
    <row r="26" spans="1:28" ht="60" x14ac:dyDescent="0.2">
      <c r="A26" s="130" t="s">
        <v>322</v>
      </c>
      <c r="B26" s="128">
        <v>160213</v>
      </c>
      <c r="C26" s="128" t="s">
        <v>292</v>
      </c>
      <c r="D26" s="128" t="s">
        <v>285</v>
      </c>
      <c r="E26" s="128" t="s">
        <v>295</v>
      </c>
      <c r="F26" s="132"/>
      <c r="G26" s="142">
        <v>315</v>
      </c>
      <c r="H26" s="132"/>
      <c r="J26" s="128"/>
    </row>
    <row r="27" spans="1:28" ht="45" x14ac:dyDescent="0.2">
      <c r="A27" s="130" t="s">
        <v>323</v>
      </c>
      <c r="B27" s="128">
        <v>160214</v>
      </c>
      <c r="C27" s="128" t="s">
        <v>292</v>
      </c>
      <c r="D27" s="128" t="s">
        <v>285</v>
      </c>
      <c r="E27" s="128" t="s">
        <v>293</v>
      </c>
      <c r="F27" s="132">
        <v>128</v>
      </c>
      <c r="G27" s="142">
        <v>1387</v>
      </c>
      <c r="H27" s="132">
        <v>281</v>
      </c>
      <c r="J27" s="128"/>
    </row>
    <row r="28" spans="1:28" ht="30" x14ac:dyDescent="0.2">
      <c r="A28" s="130" t="s">
        <v>324</v>
      </c>
      <c r="B28" s="128">
        <v>160216</v>
      </c>
      <c r="C28" s="128" t="s">
        <v>292</v>
      </c>
      <c r="D28" s="128" t="s">
        <v>285</v>
      </c>
      <c r="E28" s="128" t="s">
        <v>293</v>
      </c>
      <c r="F28" s="132"/>
      <c r="G28" s="142"/>
      <c r="H28" s="132">
        <v>280</v>
      </c>
      <c r="J28" s="128"/>
    </row>
    <row r="29" spans="1:28" ht="30" x14ac:dyDescent="0.2">
      <c r="A29" s="130" t="s">
        <v>325</v>
      </c>
      <c r="B29" s="128">
        <v>160215</v>
      </c>
      <c r="C29" s="128" t="s">
        <v>292</v>
      </c>
      <c r="D29" s="128" t="s">
        <v>285</v>
      </c>
      <c r="E29" s="128" t="s">
        <v>295</v>
      </c>
      <c r="F29" s="132">
        <v>26</v>
      </c>
      <c r="G29" s="142"/>
      <c r="H29" s="132"/>
      <c r="J29" s="128"/>
    </row>
    <row r="30" spans="1:28" ht="30" x14ac:dyDescent="0.2">
      <c r="A30" s="130" t="s">
        <v>326</v>
      </c>
      <c r="B30" s="128">
        <v>160303</v>
      </c>
      <c r="C30" s="128" t="s">
        <v>294</v>
      </c>
      <c r="D30" s="128" t="s">
        <v>285</v>
      </c>
      <c r="E30" s="128" t="s">
        <v>295</v>
      </c>
      <c r="F30" s="132"/>
      <c r="G30" s="142">
        <v>2537</v>
      </c>
      <c r="H30" s="132">
        <v>270</v>
      </c>
      <c r="J30" s="128"/>
    </row>
    <row r="31" spans="1:28" x14ac:dyDescent="0.2">
      <c r="A31" s="130" t="s">
        <v>327</v>
      </c>
      <c r="B31" s="128">
        <v>160504</v>
      </c>
      <c r="C31" s="128" t="s">
        <v>292</v>
      </c>
      <c r="D31" s="128" t="s">
        <v>298</v>
      </c>
      <c r="E31" s="128" t="s">
        <v>295</v>
      </c>
      <c r="F31" s="132">
        <v>29</v>
      </c>
      <c r="G31" s="142">
        <v>89</v>
      </c>
      <c r="H31" s="132">
        <v>20</v>
      </c>
      <c r="J31" s="128"/>
    </row>
    <row r="32" spans="1:28" ht="60" x14ac:dyDescent="0.2">
      <c r="A32" s="130" t="s">
        <v>328</v>
      </c>
      <c r="B32" s="128">
        <v>160506</v>
      </c>
      <c r="C32" s="128" t="s">
        <v>294</v>
      </c>
      <c r="D32" s="128" t="s">
        <v>285</v>
      </c>
      <c r="E32" s="128" t="s">
        <v>295</v>
      </c>
      <c r="F32" s="132"/>
      <c r="G32" s="142">
        <v>40</v>
      </c>
      <c r="H32" s="132"/>
      <c r="J32" s="128"/>
      <c r="U32"/>
      <c r="V32"/>
      <c r="W32"/>
      <c r="X32"/>
      <c r="Y32"/>
      <c r="Z32"/>
      <c r="AA32"/>
      <c r="AB32"/>
    </row>
    <row r="33" spans="1:28" x14ac:dyDescent="0.2">
      <c r="A33" s="130" t="s">
        <v>329</v>
      </c>
      <c r="B33" s="128">
        <v>160601</v>
      </c>
      <c r="C33" s="128" t="s">
        <v>292</v>
      </c>
      <c r="D33" s="128" t="s">
        <v>298</v>
      </c>
      <c r="E33" s="128" t="s">
        <v>295</v>
      </c>
      <c r="F33" s="132">
        <v>364</v>
      </c>
      <c r="G33" s="142">
        <v>853</v>
      </c>
      <c r="H33" s="132">
        <v>540</v>
      </c>
      <c r="J33" s="128"/>
      <c r="U33"/>
      <c r="V33"/>
      <c r="W33"/>
      <c r="X33"/>
      <c r="Y33"/>
      <c r="Z33"/>
      <c r="AA33"/>
      <c r="AB33"/>
    </row>
    <row r="34" spans="1:28" x14ac:dyDescent="0.2">
      <c r="A34" s="130" t="s">
        <v>330</v>
      </c>
      <c r="B34" s="128">
        <v>160602</v>
      </c>
      <c r="C34" s="128" t="s">
        <v>292</v>
      </c>
      <c r="D34" s="128" t="s">
        <v>298</v>
      </c>
      <c r="E34" s="128" t="s">
        <v>295</v>
      </c>
      <c r="F34" s="132"/>
      <c r="G34" s="142">
        <v>17</v>
      </c>
      <c r="H34" s="132"/>
      <c r="J34" s="128"/>
      <c r="U34"/>
      <c r="V34"/>
      <c r="W34"/>
      <c r="X34"/>
      <c r="Y34"/>
      <c r="Z34"/>
      <c r="AA34"/>
      <c r="AB34"/>
    </row>
    <row r="35" spans="1:28" x14ac:dyDescent="0.2">
      <c r="A35" s="130" t="s">
        <v>331</v>
      </c>
      <c r="B35" s="128">
        <v>160604</v>
      </c>
      <c r="C35" s="128" t="s">
        <v>292</v>
      </c>
      <c r="D35" s="128" t="s">
        <v>298</v>
      </c>
      <c r="E35" s="128" t="s">
        <v>293</v>
      </c>
      <c r="F35" s="132">
        <v>18</v>
      </c>
      <c r="G35" s="142">
        <v>11</v>
      </c>
      <c r="H35" s="132"/>
      <c r="J35" s="128"/>
      <c r="U35"/>
      <c r="V35"/>
      <c r="W35"/>
      <c r="X35"/>
      <c r="Y35"/>
      <c r="Z35"/>
      <c r="AA35"/>
      <c r="AB35"/>
    </row>
    <row r="36" spans="1:28" x14ac:dyDescent="0.2">
      <c r="A36" s="130" t="s">
        <v>332</v>
      </c>
      <c r="B36" s="128">
        <v>160605</v>
      </c>
      <c r="C36" s="128" t="s">
        <v>292</v>
      </c>
      <c r="D36" s="128" t="s">
        <v>298</v>
      </c>
      <c r="E36" s="128" t="s">
        <v>293</v>
      </c>
      <c r="F36" s="132"/>
      <c r="G36" s="142">
        <v>8</v>
      </c>
      <c r="H36" s="132"/>
      <c r="J36" s="128"/>
      <c r="U36"/>
      <c r="V36"/>
      <c r="W36"/>
      <c r="X36"/>
      <c r="Y36"/>
      <c r="Z36"/>
      <c r="AA36"/>
      <c r="AB36"/>
    </row>
    <row r="37" spans="1:28" x14ac:dyDescent="0.2">
      <c r="A37" s="130" t="s">
        <v>333</v>
      </c>
      <c r="B37" s="128">
        <v>160708</v>
      </c>
      <c r="C37" s="128" t="s">
        <v>294</v>
      </c>
      <c r="D37" s="128" t="s">
        <v>285</v>
      </c>
      <c r="E37" s="128" t="s">
        <v>295</v>
      </c>
      <c r="F37" s="132"/>
      <c r="G37" s="142"/>
      <c r="H37" s="132">
        <v>60</v>
      </c>
      <c r="J37" s="128"/>
      <c r="U37"/>
      <c r="V37"/>
      <c r="W37"/>
      <c r="X37"/>
      <c r="Y37"/>
      <c r="Z37"/>
      <c r="AA37"/>
      <c r="AB37"/>
    </row>
    <row r="38" spans="1:28" ht="30" x14ac:dyDescent="0.2">
      <c r="A38" s="130" t="s">
        <v>335</v>
      </c>
      <c r="B38" s="128">
        <v>161001</v>
      </c>
      <c r="C38" s="128" t="s">
        <v>294</v>
      </c>
      <c r="D38" s="128" t="s">
        <v>285</v>
      </c>
      <c r="E38" s="128" t="s">
        <v>295</v>
      </c>
      <c r="F38" s="132"/>
      <c r="G38" s="142"/>
      <c r="H38" s="132">
        <v>200</v>
      </c>
      <c r="J38" s="128"/>
      <c r="U38"/>
      <c r="V38"/>
      <c r="W38"/>
      <c r="X38"/>
      <c r="Y38"/>
      <c r="Z38"/>
      <c r="AA38"/>
      <c r="AB38"/>
    </row>
    <row r="39" spans="1:28" x14ac:dyDescent="0.2">
      <c r="A39" s="130" t="s">
        <v>336</v>
      </c>
      <c r="B39" s="128">
        <v>170203</v>
      </c>
      <c r="C39" s="128" t="s">
        <v>292</v>
      </c>
      <c r="D39" s="128" t="s">
        <v>285</v>
      </c>
      <c r="E39" s="128" t="s">
        <v>293</v>
      </c>
      <c r="F39" s="132">
        <v>520</v>
      </c>
      <c r="G39" s="142">
        <v>30</v>
      </c>
      <c r="H39" s="132">
        <v>100</v>
      </c>
      <c r="J39" s="128"/>
      <c r="U39"/>
      <c r="V39"/>
      <c r="W39"/>
      <c r="X39"/>
      <c r="Y39"/>
      <c r="Z39"/>
      <c r="AA39"/>
      <c r="AB39"/>
    </row>
    <row r="40" spans="1:28" x14ac:dyDescent="0.2">
      <c r="A40" s="130" t="s">
        <v>337</v>
      </c>
      <c r="B40" s="128">
        <v>170405</v>
      </c>
      <c r="C40" s="128" t="s">
        <v>292</v>
      </c>
      <c r="D40" s="128" t="s">
        <v>298</v>
      </c>
      <c r="E40" s="128" t="s">
        <v>293</v>
      </c>
      <c r="F40" s="132"/>
      <c r="G40" s="142">
        <v>63290</v>
      </c>
      <c r="H40" s="132">
        <v>53490</v>
      </c>
      <c r="J40" s="128"/>
      <c r="U40"/>
      <c r="V40"/>
      <c r="W40"/>
      <c r="X40"/>
      <c r="Y40"/>
      <c r="Z40"/>
      <c r="AA40"/>
      <c r="AB40"/>
    </row>
    <row r="41" spans="1:28" ht="30" x14ac:dyDescent="0.2">
      <c r="A41" s="130" t="s">
        <v>338</v>
      </c>
      <c r="B41" s="128">
        <v>170411</v>
      </c>
      <c r="C41" s="128" t="s">
        <v>292</v>
      </c>
      <c r="D41" s="128" t="s">
        <v>298</v>
      </c>
      <c r="E41" s="128" t="s">
        <v>293</v>
      </c>
      <c r="F41" s="132">
        <v>610</v>
      </c>
      <c r="G41" s="142">
        <v>371</v>
      </c>
      <c r="H41" s="132">
        <v>810</v>
      </c>
      <c r="J41" s="128"/>
      <c r="U41"/>
      <c r="V41"/>
      <c r="W41"/>
      <c r="X41"/>
      <c r="Y41"/>
      <c r="Z41"/>
      <c r="AA41"/>
      <c r="AB41"/>
    </row>
    <row r="42" spans="1:28" ht="30" x14ac:dyDescent="0.2">
      <c r="A42" s="130" t="s">
        <v>334</v>
      </c>
      <c r="B42" s="128">
        <v>170603</v>
      </c>
      <c r="C42" s="128" t="s">
        <v>294</v>
      </c>
      <c r="D42" s="128" t="s">
        <v>285</v>
      </c>
      <c r="E42" s="128" t="s">
        <v>295</v>
      </c>
      <c r="F42" s="132">
        <v>40</v>
      </c>
      <c r="G42" s="142"/>
      <c r="H42" s="132"/>
      <c r="J42" s="128"/>
      <c r="U42"/>
      <c r="V42"/>
      <c r="W42"/>
      <c r="X42"/>
      <c r="Y42"/>
      <c r="Z42"/>
      <c r="AA42"/>
      <c r="AB42"/>
    </row>
    <row r="43" spans="1:28" ht="60" x14ac:dyDescent="0.2">
      <c r="A43" s="130" t="s">
        <v>339</v>
      </c>
      <c r="B43" s="128">
        <v>170904</v>
      </c>
      <c r="C43" s="128" t="s">
        <v>292</v>
      </c>
      <c r="D43" s="128" t="s">
        <v>285</v>
      </c>
      <c r="E43" s="128" t="s">
        <v>293</v>
      </c>
      <c r="F43" s="132"/>
      <c r="G43" s="142"/>
      <c r="H43" s="132">
        <v>420</v>
      </c>
      <c r="J43" s="128"/>
      <c r="U43"/>
      <c r="V43"/>
      <c r="W43"/>
      <c r="X43"/>
      <c r="Y43"/>
      <c r="Z43"/>
      <c r="AA43"/>
      <c r="AB43"/>
    </row>
    <row r="44" spans="1:28" x14ac:dyDescent="0.2">
      <c r="A44" s="130" t="s">
        <v>340</v>
      </c>
      <c r="B44" s="128">
        <v>180104</v>
      </c>
      <c r="C44" s="128" t="s">
        <v>292</v>
      </c>
      <c r="D44" s="128" t="s">
        <v>285</v>
      </c>
      <c r="E44" s="128" t="s">
        <v>293</v>
      </c>
      <c r="F44" s="132"/>
      <c r="G44" s="142">
        <v>1</v>
      </c>
      <c r="H44" s="132"/>
      <c r="J44" s="128"/>
      <c r="U44"/>
      <c r="V44"/>
      <c r="W44"/>
      <c r="X44"/>
      <c r="Y44"/>
      <c r="Z44"/>
      <c r="AA44"/>
      <c r="AB44"/>
    </row>
    <row r="45" spans="1:28" x14ac:dyDescent="0.2">
      <c r="A45" s="130" t="s">
        <v>341</v>
      </c>
      <c r="B45" s="128">
        <v>190801</v>
      </c>
      <c r="C45" s="128" t="s">
        <v>294</v>
      </c>
      <c r="D45" s="128" t="s">
        <v>285</v>
      </c>
      <c r="E45" s="128" t="s">
        <v>293</v>
      </c>
      <c r="F45" s="132"/>
      <c r="G45" s="142">
        <v>930</v>
      </c>
      <c r="H45" s="132"/>
      <c r="J45" s="128"/>
      <c r="U45"/>
      <c r="V45"/>
      <c r="W45"/>
      <c r="X45"/>
      <c r="Y45"/>
      <c r="Z45"/>
      <c r="AA45"/>
      <c r="AB45"/>
    </row>
    <row r="46" spans="1:28" x14ac:dyDescent="0.2">
      <c r="A46" s="130" t="s">
        <v>342</v>
      </c>
      <c r="B46" s="128">
        <v>190905</v>
      </c>
      <c r="C46" s="128" t="s">
        <v>292</v>
      </c>
      <c r="D46" s="128" t="s">
        <v>285</v>
      </c>
      <c r="E46" s="128" t="s">
        <v>293</v>
      </c>
      <c r="F46" s="132"/>
      <c r="G46" s="142">
        <v>410</v>
      </c>
      <c r="H46" s="132"/>
      <c r="J46" s="128"/>
      <c r="U46"/>
      <c r="V46"/>
      <c r="W46"/>
      <c r="X46"/>
      <c r="Y46"/>
      <c r="Z46"/>
      <c r="AA46"/>
      <c r="AB46"/>
    </row>
    <row r="47" spans="1:28" ht="30" x14ac:dyDescent="0.2">
      <c r="A47" s="130" t="s">
        <v>343</v>
      </c>
      <c r="B47" s="128">
        <v>200121</v>
      </c>
      <c r="C47" s="128" t="s">
        <v>294</v>
      </c>
      <c r="D47" s="128" t="s">
        <v>298</v>
      </c>
      <c r="E47" s="128" t="s">
        <v>295</v>
      </c>
      <c r="F47" s="132"/>
      <c r="G47" s="142"/>
      <c r="H47" s="132">
        <v>82</v>
      </c>
      <c r="J47" s="128"/>
      <c r="U47"/>
      <c r="V47"/>
      <c r="W47"/>
      <c r="X47"/>
      <c r="Y47"/>
      <c r="Z47"/>
      <c r="AA47"/>
      <c r="AB47"/>
    </row>
    <row r="48" spans="1:28" ht="30" x14ac:dyDescent="0.2">
      <c r="A48" s="130" t="s">
        <v>343</v>
      </c>
      <c r="B48" s="128">
        <v>200121</v>
      </c>
      <c r="C48" s="128" t="s">
        <v>292</v>
      </c>
      <c r="D48" s="128" t="s">
        <v>298</v>
      </c>
      <c r="E48" s="128" t="s">
        <v>295</v>
      </c>
      <c r="F48" s="132">
        <v>221</v>
      </c>
      <c r="G48" s="142">
        <v>208</v>
      </c>
      <c r="H48" s="132">
        <v>70</v>
      </c>
      <c r="J48" s="128"/>
      <c r="U48"/>
      <c r="V48"/>
      <c r="W48"/>
      <c r="X48"/>
      <c r="Y48"/>
      <c r="Z48"/>
      <c r="AA48"/>
      <c r="AB48"/>
    </row>
    <row r="49" spans="1:35" x14ac:dyDescent="0.2">
      <c r="A49" s="130" t="s">
        <v>344</v>
      </c>
      <c r="B49" s="128">
        <v>200307</v>
      </c>
      <c r="C49" s="128" t="s">
        <v>292</v>
      </c>
      <c r="D49" s="128" t="s">
        <v>285</v>
      </c>
      <c r="E49" s="128" t="s">
        <v>293</v>
      </c>
      <c r="F49" s="132"/>
      <c r="G49" s="142">
        <v>2800</v>
      </c>
      <c r="H49" s="132">
        <v>30</v>
      </c>
      <c r="J49" s="128"/>
      <c r="U49"/>
      <c r="V49"/>
      <c r="W49"/>
      <c r="X49"/>
      <c r="Y49"/>
      <c r="Z49"/>
      <c r="AA49"/>
      <c r="AB49"/>
    </row>
    <row r="50" spans="1:35" x14ac:dyDescent="0.2">
      <c r="A50" s="133"/>
      <c r="B50" s="133"/>
      <c r="C50" s="133"/>
      <c r="D50" s="133"/>
      <c r="E50" s="133"/>
      <c r="F50" s="134">
        <v>929568</v>
      </c>
      <c r="G50" s="134">
        <v>961933</v>
      </c>
      <c r="H50" s="134">
        <v>849079</v>
      </c>
      <c r="J50" s="128"/>
      <c r="U50"/>
      <c r="V50"/>
      <c r="W50"/>
      <c r="X50"/>
      <c r="Y50"/>
      <c r="Z50"/>
      <c r="AA50"/>
      <c r="AB50"/>
    </row>
    <row r="51" spans="1:35" x14ac:dyDescent="0.2">
      <c r="A51" s="133"/>
      <c r="B51" s="133"/>
      <c r="C51" s="133"/>
      <c r="D51" s="133"/>
      <c r="E51" s="133"/>
      <c r="F51" s="134"/>
      <c r="G51" s="134"/>
      <c r="H51" s="134"/>
      <c r="I51" s="134"/>
      <c r="J51" s="135"/>
      <c r="AB51"/>
      <c r="AC51"/>
      <c r="AD51"/>
      <c r="AE51"/>
      <c r="AF51"/>
      <c r="AG51"/>
      <c r="AH51"/>
      <c r="AI51"/>
    </row>
    <row r="52" spans="1:35" x14ac:dyDescent="0.2">
      <c r="A52" s="133"/>
      <c r="B52" s="133"/>
      <c r="C52" s="133"/>
      <c r="D52" s="133"/>
      <c r="E52" s="133"/>
      <c r="F52" s="134"/>
      <c r="G52" s="134"/>
      <c r="H52" s="134"/>
      <c r="I52" s="134"/>
      <c r="J52" s="135"/>
      <c r="AB52"/>
      <c r="AC52"/>
      <c r="AD52"/>
      <c r="AE52"/>
      <c r="AF52"/>
      <c r="AG52"/>
      <c r="AH52"/>
      <c r="AI52"/>
    </row>
    <row r="53" spans="1:35" x14ac:dyDescent="0.2">
      <c r="AB53"/>
      <c r="AC53"/>
      <c r="AD53"/>
      <c r="AE53"/>
      <c r="AF53"/>
      <c r="AG53"/>
      <c r="AH53"/>
      <c r="AI53"/>
    </row>
    <row r="54" spans="1:35" ht="60" x14ac:dyDescent="0.2">
      <c r="A54" s="128" t="s">
        <v>3</v>
      </c>
      <c r="B54" s="137" t="s">
        <v>345</v>
      </c>
      <c r="C54" s="130" t="s">
        <v>346</v>
      </c>
      <c r="D54" s="130" t="s">
        <v>347</v>
      </c>
      <c r="E54" s="130" t="s">
        <v>348</v>
      </c>
      <c r="F54" s="130" t="s">
        <v>349</v>
      </c>
      <c r="G54" s="130" t="s">
        <v>350</v>
      </c>
      <c r="H54" s="130" t="s">
        <v>351</v>
      </c>
      <c r="AA54"/>
      <c r="AB54"/>
      <c r="AC54"/>
      <c r="AD54"/>
      <c r="AE54"/>
      <c r="AF54"/>
      <c r="AG54"/>
      <c r="AH54"/>
    </row>
    <row r="55" spans="1:35" x14ac:dyDescent="0.2">
      <c r="A55" s="128">
        <v>2023</v>
      </c>
      <c r="B55" s="132">
        <v>929568</v>
      </c>
      <c r="C55" s="138">
        <v>346000</v>
      </c>
      <c r="D55" s="138">
        <v>583568</v>
      </c>
      <c r="E55" s="138">
        <v>0</v>
      </c>
      <c r="F55" s="139">
        <v>0.37221591104685187</v>
      </c>
      <c r="G55" s="138">
        <v>6598</v>
      </c>
      <c r="H55" s="132">
        <v>922970</v>
      </c>
      <c r="O55" s="132"/>
      <c r="AB55"/>
      <c r="AC55"/>
      <c r="AD55"/>
      <c r="AE55"/>
      <c r="AF55"/>
      <c r="AG55"/>
      <c r="AH55"/>
      <c r="AI55"/>
    </row>
    <row r="56" spans="1:35" x14ac:dyDescent="0.2">
      <c r="A56" s="128">
        <v>2024</v>
      </c>
      <c r="B56" s="132">
        <v>961933</v>
      </c>
      <c r="C56" s="138">
        <v>515838</v>
      </c>
      <c r="D56" s="138">
        <v>287763</v>
      </c>
      <c r="E56" s="138">
        <v>0</v>
      </c>
      <c r="F56" s="139">
        <v>0.53625148529055555</v>
      </c>
      <c r="G56" s="138">
        <v>51382</v>
      </c>
      <c r="H56" s="132">
        <v>910551</v>
      </c>
      <c r="O56" s="132"/>
      <c r="P56"/>
      <c r="Q56"/>
      <c r="R56"/>
      <c r="S56"/>
      <c r="T56"/>
      <c r="U56"/>
      <c r="V56"/>
      <c r="AB56"/>
      <c r="AC56"/>
      <c r="AD56"/>
      <c r="AE56"/>
      <c r="AF56"/>
      <c r="AG56"/>
      <c r="AH56"/>
      <c r="AI56"/>
    </row>
    <row r="57" spans="1:35" x14ac:dyDescent="0.2">
      <c r="A57" s="128">
        <v>2025</v>
      </c>
      <c r="B57" s="132">
        <v>849079</v>
      </c>
      <c r="C57" s="138">
        <v>577107</v>
      </c>
      <c r="D57" s="138">
        <v>271972</v>
      </c>
      <c r="E57" s="138">
        <v>0</v>
      </c>
      <c r="F57" s="139">
        <v>0.67968587139712555</v>
      </c>
      <c r="G57" s="140">
        <v>12185</v>
      </c>
      <c r="H57" s="132">
        <v>836894</v>
      </c>
      <c r="O57" s="132"/>
      <c r="P57"/>
      <c r="Q57"/>
      <c r="R57"/>
      <c r="AB57"/>
      <c r="AC57"/>
      <c r="AD57"/>
      <c r="AE57"/>
      <c r="AF57"/>
      <c r="AG57"/>
      <c r="AH57"/>
      <c r="AI57"/>
    </row>
    <row r="58" spans="1:35" x14ac:dyDescent="0.2">
      <c r="O58" s="132"/>
      <c r="P58"/>
      <c r="Q58"/>
      <c r="R58"/>
      <c r="AB58"/>
      <c r="AC58"/>
      <c r="AD58"/>
      <c r="AE58"/>
      <c r="AF58"/>
      <c r="AG58"/>
      <c r="AH58"/>
      <c r="AI58"/>
    </row>
    <row r="59" spans="1:35" ht="45" x14ac:dyDescent="0.2">
      <c r="A59" s="136" t="s">
        <v>3</v>
      </c>
      <c r="B59" s="130" t="s">
        <v>352</v>
      </c>
      <c r="C59" s="130" t="s">
        <v>353</v>
      </c>
      <c r="D59" s="130" t="s">
        <v>354</v>
      </c>
      <c r="E59" s="137" t="s">
        <v>355</v>
      </c>
      <c r="O59" s="132"/>
      <c r="P59"/>
      <c r="Q59"/>
      <c r="R59"/>
      <c r="AB59"/>
      <c r="AC59"/>
      <c r="AD59"/>
      <c r="AE59"/>
      <c r="AF59"/>
      <c r="AG59"/>
      <c r="AH59"/>
      <c r="AI59"/>
    </row>
    <row r="60" spans="1:35" x14ac:dyDescent="0.2">
      <c r="A60" s="136">
        <v>2023</v>
      </c>
      <c r="B60" s="132">
        <v>14451</v>
      </c>
      <c r="C60" s="132">
        <v>915117</v>
      </c>
      <c r="D60" s="132">
        <v>579800</v>
      </c>
      <c r="E60" s="132">
        <v>915117</v>
      </c>
      <c r="O60" s="132"/>
      <c r="P60"/>
      <c r="Q60"/>
      <c r="R60"/>
      <c r="AB60"/>
      <c r="AC60"/>
      <c r="AD60"/>
      <c r="AE60"/>
      <c r="AF60"/>
      <c r="AG60"/>
      <c r="AH60"/>
      <c r="AI60"/>
    </row>
    <row r="61" spans="1:35" x14ac:dyDescent="0.2">
      <c r="A61" s="136">
        <v>2024</v>
      </c>
      <c r="B61" s="132">
        <v>64934</v>
      </c>
      <c r="C61" s="132">
        <v>896999</v>
      </c>
      <c r="D61" s="132">
        <v>491520</v>
      </c>
      <c r="E61" s="132">
        <v>896999</v>
      </c>
      <c r="O61" s="132"/>
      <c r="P61"/>
      <c r="Q61"/>
      <c r="R61"/>
      <c r="AB61"/>
      <c r="AC61"/>
      <c r="AD61"/>
      <c r="AE61"/>
      <c r="AF61"/>
      <c r="AG61"/>
      <c r="AH61"/>
      <c r="AI61"/>
    </row>
    <row r="62" spans="1:35" x14ac:dyDescent="0.25">
      <c r="A62" s="136">
        <v>2025</v>
      </c>
      <c r="B62" s="141">
        <v>26058</v>
      </c>
      <c r="C62" s="132">
        <v>823021</v>
      </c>
      <c r="D62" s="141">
        <v>417640</v>
      </c>
      <c r="E62" s="132">
        <v>823021</v>
      </c>
      <c r="O62" s="132"/>
      <c r="P62"/>
      <c r="Q62"/>
      <c r="R62"/>
      <c r="AB62"/>
      <c r="AC62"/>
      <c r="AD62"/>
      <c r="AE62"/>
      <c r="AF62"/>
      <c r="AG62"/>
      <c r="AH62"/>
      <c r="AI62"/>
    </row>
    <row r="63" spans="1:35" x14ac:dyDescent="0.2">
      <c r="O63" s="132"/>
      <c r="P63"/>
      <c r="Q63"/>
      <c r="R63"/>
      <c r="AB63"/>
      <c r="AC63"/>
      <c r="AD63"/>
      <c r="AE63"/>
      <c r="AF63"/>
      <c r="AG63"/>
      <c r="AH63"/>
      <c r="AI63"/>
    </row>
    <row r="64" spans="1:35" x14ac:dyDescent="0.2">
      <c r="O64" s="132"/>
      <c r="P64"/>
      <c r="Q64"/>
      <c r="R64"/>
      <c r="AB64"/>
      <c r="AC64"/>
      <c r="AD64"/>
      <c r="AE64"/>
      <c r="AF64"/>
      <c r="AG64"/>
      <c r="AH64"/>
      <c r="AI64"/>
    </row>
    <row r="65" spans="16:35" x14ac:dyDescent="0.2">
      <c r="P65"/>
      <c r="Q65"/>
      <c r="R65"/>
      <c r="AB65"/>
      <c r="AC65"/>
      <c r="AD65"/>
      <c r="AE65"/>
      <c r="AF65"/>
      <c r="AG65"/>
      <c r="AH65"/>
      <c r="AI65"/>
    </row>
    <row r="66" spans="16:35" x14ac:dyDescent="0.2">
      <c r="P66"/>
      <c r="Q66"/>
      <c r="R66"/>
      <c r="AB66"/>
      <c r="AC66"/>
      <c r="AD66"/>
      <c r="AE66"/>
      <c r="AF66"/>
      <c r="AG66"/>
      <c r="AH66"/>
      <c r="AI66"/>
    </row>
    <row r="67" spans="16:35" x14ac:dyDescent="0.2">
      <c r="P67"/>
      <c r="Q67"/>
      <c r="R67"/>
      <c r="AB67"/>
      <c r="AC67"/>
      <c r="AD67"/>
      <c r="AE67"/>
      <c r="AF67"/>
      <c r="AG67"/>
      <c r="AH67"/>
      <c r="AI67"/>
    </row>
    <row r="68" spans="16:35" x14ac:dyDescent="0.2">
      <c r="P68"/>
      <c r="Q68"/>
      <c r="R68"/>
      <c r="AB68"/>
      <c r="AC68"/>
      <c r="AD68"/>
      <c r="AE68"/>
      <c r="AF68"/>
      <c r="AG68"/>
      <c r="AH68"/>
      <c r="AI68"/>
    </row>
    <row r="69" spans="16:35" x14ac:dyDescent="0.2">
      <c r="P69"/>
      <c r="Q69"/>
      <c r="R69"/>
      <c r="AB69"/>
      <c r="AC69"/>
      <c r="AD69"/>
      <c r="AE69"/>
      <c r="AF69"/>
      <c r="AG69"/>
      <c r="AH69"/>
      <c r="AI69"/>
    </row>
    <row r="70" spans="16:35" x14ac:dyDescent="0.2">
      <c r="P70"/>
      <c r="Q70"/>
      <c r="R70"/>
      <c r="AB70"/>
      <c r="AC70"/>
      <c r="AD70"/>
      <c r="AE70"/>
      <c r="AF70"/>
      <c r="AG70"/>
      <c r="AH70"/>
      <c r="AI70"/>
    </row>
    <row r="71" spans="16:35" x14ac:dyDescent="0.2">
      <c r="P71"/>
      <c r="Q71"/>
      <c r="R71"/>
      <c r="AB71"/>
      <c r="AC71"/>
      <c r="AD71"/>
      <c r="AE71"/>
      <c r="AF71"/>
      <c r="AG71"/>
      <c r="AH71"/>
      <c r="AI71"/>
    </row>
    <row r="72" spans="16:35" x14ac:dyDescent="0.2">
      <c r="P72"/>
      <c r="Q72"/>
      <c r="R72"/>
      <c r="AB72"/>
      <c r="AC72"/>
      <c r="AD72"/>
      <c r="AE72"/>
      <c r="AF72"/>
      <c r="AG72"/>
      <c r="AH72"/>
      <c r="AI72"/>
    </row>
    <row r="73" spans="16:35" x14ac:dyDescent="0.2">
      <c r="P73"/>
      <c r="Q73"/>
      <c r="R73"/>
      <c r="AB73"/>
      <c r="AC73"/>
      <c r="AD73"/>
      <c r="AE73"/>
      <c r="AF73"/>
      <c r="AG73"/>
      <c r="AH73"/>
      <c r="AI73"/>
    </row>
    <row r="74" spans="16:35" x14ac:dyDescent="0.2">
      <c r="P74"/>
      <c r="Q74"/>
      <c r="R74"/>
      <c r="AB74"/>
      <c r="AC74"/>
      <c r="AD74"/>
      <c r="AE74"/>
      <c r="AF74"/>
      <c r="AG74"/>
      <c r="AH74"/>
      <c r="AI74"/>
    </row>
    <row r="75" spans="16:35" x14ac:dyDescent="0.2">
      <c r="AB75"/>
      <c r="AC75"/>
      <c r="AD75"/>
      <c r="AE75"/>
      <c r="AF75"/>
      <c r="AG75"/>
      <c r="AH75"/>
      <c r="AI75"/>
    </row>
    <row r="76" spans="16:35" x14ac:dyDescent="0.2">
      <c r="AB76"/>
      <c r="AC76"/>
      <c r="AD76"/>
      <c r="AE76"/>
      <c r="AF76"/>
      <c r="AG76"/>
      <c r="AH76"/>
      <c r="AI76"/>
    </row>
    <row r="77" spans="16:35" x14ac:dyDescent="0.2">
      <c r="AB77"/>
      <c r="AC77"/>
      <c r="AD77"/>
      <c r="AE77"/>
      <c r="AF77"/>
      <c r="AG77"/>
      <c r="AH77"/>
      <c r="AI77"/>
    </row>
    <row r="78" spans="16:35" x14ac:dyDescent="0.2">
      <c r="AB78"/>
      <c r="AC78"/>
      <c r="AD78"/>
      <c r="AE78"/>
      <c r="AF78"/>
      <c r="AG78"/>
      <c r="AH78"/>
      <c r="AI78"/>
    </row>
  </sheetData>
  <pageMargins left="0.19685039370078741" right="0.19685039370078741" top="0.19685039370078741" bottom="0.19685039370078741" header="0.31496062992125984" footer="0.31496062992125984"/>
  <pageSetup paperSize="9" scale="75" orientation="portrait" r:id="rId1"/>
  <drawing r:id="rId2"/>
  <tableParts count="3">
    <tablePart r:id="rId3"/>
    <tablePart r:id="rId4"/>
    <tablePart r:id="rId5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3F6F2-E930-4AA1-BF7D-936D2BBB9DB9}">
  <sheetPr>
    <tabColor rgb="FF00B050"/>
    <pageSetUpPr fitToPage="1"/>
  </sheetPr>
  <dimension ref="A1:M21"/>
  <sheetViews>
    <sheetView tabSelected="1" zoomScaleNormal="100" workbookViewId="0">
      <pane ySplit="1" topLeftCell="A5" activePane="bottomLeft" state="frozen"/>
      <selection pane="bottomLeft" activeCell="B22" sqref="A22:XFD24"/>
    </sheetView>
  </sheetViews>
  <sheetFormatPr defaultColWidth="9.28515625" defaultRowHeight="12.75" x14ac:dyDescent="0.2"/>
  <cols>
    <col min="1" max="1" width="39" style="39" bestFit="1" customWidth="1"/>
    <col min="2" max="2" width="22.85546875" style="8" customWidth="1"/>
    <col min="3" max="3" width="12.5703125" style="148" customWidth="1"/>
    <col min="4" max="4" width="16" style="149" customWidth="1"/>
    <col min="5" max="6" width="16" style="5" customWidth="1"/>
    <col min="7" max="16384" width="9.28515625" style="5"/>
  </cols>
  <sheetData>
    <row r="1" spans="1:6" x14ac:dyDescent="0.2">
      <c r="A1" s="143"/>
      <c r="B1" s="144" t="s">
        <v>1</v>
      </c>
      <c r="C1" s="12" t="s">
        <v>3</v>
      </c>
      <c r="D1" s="150" t="s">
        <v>287</v>
      </c>
      <c r="E1" s="150" t="s">
        <v>288</v>
      </c>
      <c r="F1" s="150" t="s">
        <v>289</v>
      </c>
    </row>
    <row r="2" spans="1:6" x14ac:dyDescent="0.2">
      <c r="A2" s="145" t="s">
        <v>356</v>
      </c>
      <c r="B2" s="42" t="s">
        <v>4</v>
      </c>
      <c r="C2" s="27" t="s">
        <v>2</v>
      </c>
      <c r="D2" s="151">
        <v>17908000</v>
      </c>
      <c r="E2" s="151">
        <v>16433000</v>
      </c>
      <c r="F2" s="151">
        <v>16105000</v>
      </c>
    </row>
    <row r="3" spans="1:6" x14ac:dyDescent="0.2">
      <c r="A3" s="146" t="s">
        <v>357</v>
      </c>
      <c r="B3" s="42" t="s">
        <v>4</v>
      </c>
      <c r="C3" s="27" t="s">
        <v>2</v>
      </c>
      <c r="D3" s="152">
        <v>20138000</v>
      </c>
      <c r="E3" s="152">
        <v>19258000</v>
      </c>
      <c r="F3" s="152">
        <v>18576400</v>
      </c>
    </row>
    <row r="4" spans="1:6" x14ac:dyDescent="0.2">
      <c r="A4" s="146"/>
      <c r="B4" s="42" t="s">
        <v>61</v>
      </c>
      <c r="C4" s="27" t="s">
        <v>2</v>
      </c>
      <c r="D4" s="151">
        <v>3707000</v>
      </c>
      <c r="E4" s="151">
        <v>3064000</v>
      </c>
      <c r="F4" s="151">
        <v>2666000</v>
      </c>
    </row>
    <row r="5" spans="1:6" x14ac:dyDescent="0.2">
      <c r="A5" s="146"/>
      <c r="B5" s="27" t="s">
        <v>68</v>
      </c>
      <c r="C5" s="27" t="s">
        <v>2</v>
      </c>
      <c r="D5" s="151">
        <v>23421500</v>
      </c>
      <c r="E5" s="151">
        <v>23964000</v>
      </c>
      <c r="F5" s="151">
        <v>22937900</v>
      </c>
    </row>
    <row r="6" spans="1:6" x14ac:dyDescent="0.2">
      <c r="A6" s="146" t="s">
        <v>358</v>
      </c>
      <c r="B6" s="27" t="s">
        <v>4</v>
      </c>
      <c r="C6" s="27" t="s">
        <v>359</v>
      </c>
      <c r="D6" s="152">
        <v>336141</v>
      </c>
      <c r="E6" s="152">
        <v>301805</v>
      </c>
      <c r="F6" s="152">
        <v>249800</v>
      </c>
    </row>
    <row r="7" spans="1:6" ht="25.5" x14ac:dyDescent="0.2">
      <c r="A7" s="146"/>
      <c r="B7" s="27" t="s">
        <v>360</v>
      </c>
      <c r="C7" s="27" t="s">
        <v>361</v>
      </c>
      <c r="D7" s="153">
        <v>16.691876055218991</v>
      </c>
      <c r="E7" s="153">
        <v>15.671668916813791</v>
      </c>
      <c r="F7" s="153">
        <v>13.447169526926638</v>
      </c>
    </row>
    <row r="8" spans="1:6" ht="25.5" x14ac:dyDescent="0.2">
      <c r="A8" s="146"/>
      <c r="B8" s="27" t="s">
        <v>362</v>
      </c>
      <c r="C8" s="27" t="s">
        <v>359</v>
      </c>
      <c r="D8" s="154">
        <v>174793.32</v>
      </c>
      <c r="E8" s="151">
        <v>156938.6</v>
      </c>
      <c r="F8" s="151">
        <v>129896</v>
      </c>
    </row>
    <row r="9" spans="1:6" x14ac:dyDescent="0.2">
      <c r="A9" s="146"/>
      <c r="B9" s="27" t="s">
        <v>363</v>
      </c>
      <c r="C9" s="27" t="s">
        <v>364</v>
      </c>
      <c r="D9" s="155">
        <v>47.152230914486104</v>
      </c>
      <c r="E9" s="155">
        <v>51.220169712793734</v>
      </c>
      <c r="F9" s="155">
        <v>48.7231807951988</v>
      </c>
    </row>
    <row r="10" spans="1:6" x14ac:dyDescent="0.2">
      <c r="A10" s="146" t="s">
        <v>66</v>
      </c>
      <c r="B10" s="27" t="s">
        <v>365</v>
      </c>
      <c r="C10" s="27" t="s">
        <v>366</v>
      </c>
      <c r="D10" s="152">
        <v>25759984</v>
      </c>
      <c r="E10" s="152">
        <v>25973088</v>
      </c>
      <c r="F10" s="152">
        <v>27326450</v>
      </c>
    </row>
    <row r="11" spans="1:6" ht="25.5" x14ac:dyDescent="0.2">
      <c r="A11" s="146"/>
      <c r="B11" s="27" t="s">
        <v>368</v>
      </c>
      <c r="C11" s="27" t="s">
        <v>367</v>
      </c>
      <c r="D11" s="155">
        <v>1.2791729069420996</v>
      </c>
      <c r="E11" s="155">
        <v>1.3486908297850244</v>
      </c>
      <c r="F11" s="155">
        <v>1.4710304472341251</v>
      </c>
    </row>
    <row r="12" spans="1:6" ht="25.5" x14ac:dyDescent="0.2">
      <c r="A12" s="146"/>
      <c r="B12" s="27" t="s">
        <v>374</v>
      </c>
      <c r="C12" s="27" t="s">
        <v>366</v>
      </c>
      <c r="D12" s="151">
        <v>4401260</v>
      </c>
      <c r="E12" s="151">
        <v>3659820</v>
      </c>
      <c r="F12" s="151">
        <v>3224342</v>
      </c>
    </row>
    <row r="13" spans="1:6" x14ac:dyDescent="0.2">
      <c r="A13" s="146"/>
      <c r="B13" s="27" t="s">
        <v>363</v>
      </c>
      <c r="C13" s="27" t="s">
        <v>367</v>
      </c>
      <c r="D13" s="155">
        <v>1.1872835176692744</v>
      </c>
      <c r="E13" s="155">
        <v>1.194458224543081</v>
      </c>
      <c r="F13" s="155">
        <v>1.209430607651913</v>
      </c>
    </row>
    <row r="14" spans="1:6" ht="25.5" x14ac:dyDescent="0.2">
      <c r="A14" s="146"/>
      <c r="B14" s="27" t="s">
        <v>375</v>
      </c>
      <c r="C14" s="27" t="s">
        <v>366</v>
      </c>
      <c r="D14" s="151">
        <v>20971928</v>
      </c>
      <c r="E14" s="151">
        <v>21064267</v>
      </c>
      <c r="F14" s="151">
        <v>23247613</v>
      </c>
    </row>
    <row r="15" spans="1:6" ht="25.5" x14ac:dyDescent="0.2">
      <c r="A15" s="146"/>
      <c r="B15" s="27" t="s">
        <v>370</v>
      </c>
      <c r="C15" s="27" t="s">
        <v>367</v>
      </c>
      <c r="D15" s="155">
        <v>0.8954135303033538</v>
      </c>
      <c r="E15" s="155">
        <v>0.87899628609581038</v>
      </c>
      <c r="F15" s="155">
        <v>1.013502238653059</v>
      </c>
    </row>
    <row r="16" spans="1:6" x14ac:dyDescent="0.2">
      <c r="A16" s="146" t="s">
        <v>371</v>
      </c>
      <c r="B16" s="27" t="s">
        <v>365</v>
      </c>
      <c r="C16" s="147" t="s">
        <v>372</v>
      </c>
      <c r="D16" s="151">
        <v>81435.652008000005</v>
      </c>
      <c r="E16" s="151">
        <v>70846.462975999995</v>
      </c>
      <c r="F16" s="151">
        <v>65755.57419900001</v>
      </c>
    </row>
    <row r="17" spans="1:6" ht="25.5" x14ac:dyDescent="0.2">
      <c r="A17" s="146"/>
      <c r="B17" s="27" t="s">
        <v>368</v>
      </c>
      <c r="C17" s="27" t="s">
        <v>373</v>
      </c>
      <c r="D17" s="153">
        <v>4.0438798295759266</v>
      </c>
      <c r="E17" s="156">
        <v>3.6788068842039667</v>
      </c>
      <c r="F17" s="156">
        <v>3.5397372041407382</v>
      </c>
    </row>
    <row r="18" spans="1:6" ht="25.5" x14ac:dyDescent="0.2">
      <c r="A18" s="146"/>
      <c r="B18" s="27" t="s">
        <v>362</v>
      </c>
      <c r="C18" s="147" t="s">
        <v>372</v>
      </c>
      <c r="D18" s="152">
        <v>65815.277372310011</v>
      </c>
      <c r="E18" s="152">
        <v>57960.870297600006</v>
      </c>
      <c r="F18" s="152">
        <v>52433.814521070017</v>
      </c>
    </row>
    <row r="19" spans="1:6" x14ac:dyDescent="0.2">
      <c r="A19" s="146"/>
      <c r="B19" s="27" t="s">
        <v>363</v>
      </c>
      <c r="C19" s="27" t="s">
        <v>373</v>
      </c>
      <c r="D19" s="153">
        <v>17.754323542570813</v>
      </c>
      <c r="E19" s="156">
        <v>18.916733125848566</v>
      </c>
      <c r="F19" s="156">
        <v>19.667597344737441</v>
      </c>
    </row>
    <row r="20" spans="1:6" ht="25.5" x14ac:dyDescent="0.2">
      <c r="A20" s="146"/>
      <c r="B20" s="27" t="s">
        <v>369</v>
      </c>
      <c r="C20" s="147" t="s">
        <v>372</v>
      </c>
      <c r="D20" s="152">
        <v>3257.4260803200004</v>
      </c>
      <c r="E20" s="152">
        <v>2415.0362624000004</v>
      </c>
      <c r="F20" s="152">
        <v>2630.22296796</v>
      </c>
    </row>
    <row r="21" spans="1:6" ht="25.5" x14ac:dyDescent="0.2">
      <c r="A21" s="146"/>
      <c r="B21" s="27" t="s">
        <v>370</v>
      </c>
      <c r="C21" s="27" t="s">
        <v>373</v>
      </c>
      <c r="D21" s="157">
        <v>0.13907845698695645</v>
      </c>
      <c r="E21" s="158">
        <v>0.10077767744950761</v>
      </c>
      <c r="F21" s="158">
        <v>0.11466712157433767</v>
      </c>
    </row>
  </sheetData>
  <mergeCells count="4">
    <mergeCell ref="A3:A5"/>
    <mergeCell ref="A6:A9"/>
    <mergeCell ref="A10:A15"/>
    <mergeCell ref="A16:A21"/>
  </mergeCells>
  <pageMargins left="0.19685039370078741" right="0.19685039370078741" top="0.78740157480314965" bottom="0.78740157480314965" header="0.39370078740157483" footer="0.39370078740157483"/>
  <pageSetup paperSize="9" scale="63" orientation="portrait" r:id="rId1"/>
  <headerFooter alignWithMargins="0">
    <oddHeader>&amp;L&amp;8Sinterama S.p.A.&amp;C&amp;8&amp;F&amp;R&amp;8Modulo del Sistema di Gestione Ambientale</oddHeader>
    <oddFooter>&amp;C&amp;8&amp;A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BD7B7-C229-40DD-95CD-9B7D37D0CDE9}">
  <sheetPr codeName="Foglio2">
    <tabColor rgb="FF00B050"/>
  </sheetPr>
  <dimension ref="A1:Q30"/>
  <sheetViews>
    <sheetView zoomScale="70" zoomScaleNormal="70" zoomScaleSheetLayoutView="100" workbookViewId="0">
      <selection activeCell="D8" sqref="D8"/>
    </sheetView>
  </sheetViews>
  <sheetFormatPr defaultColWidth="9.28515625" defaultRowHeight="12.75" x14ac:dyDescent="0.2"/>
  <cols>
    <col min="1" max="1" width="10.5703125" style="6" customWidth="1"/>
    <col min="2" max="8" width="15.5703125" style="6" customWidth="1"/>
    <col min="9" max="9" width="12" style="5" customWidth="1"/>
    <col min="10" max="10" width="14.28515625" style="5" customWidth="1"/>
    <col min="11" max="11" width="11.28515625" style="5" customWidth="1"/>
    <col min="12" max="13" width="9.28515625" style="5"/>
    <col min="14" max="14" width="19.42578125" style="5" customWidth="1"/>
    <col min="15" max="16" width="9.28515625" style="5"/>
    <col min="17" max="17" width="23.42578125" style="5" customWidth="1"/>
    <col min="18" max="16384" width="9.28515625" style="5"/>
  </cols>
  <sheetData>
    <row r="1" spans="1:17" x14ac:dyDescent="0.2">
      <c r="A1" s="13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7" ht="12.75" customHeight="1" x14ac:dyDescent="0.2">
      <c r="B3" s="25" t="s">
        <v>13</v>
      </c>
      <c r="C3" s="25"/>
      <c r="D3" s="25"/>
      <c r="E3" s="25"/>
      <c r="F3" s="25"/>
      <c r="G3" s="25"/>
      <c r="H3" s="25"/>
      <c r="I3" s="25"/>
    </row>
    <row r="4" spans="1:17" ht="76.5" customHeight="1" thickBot="1" x14ac:dyDescent="0.25">
      <c r="A4" s="20"/>
      <c r="B4" s="20" t="s">
        <v>12</v>
      </c>
      <c r="C4" s="20" t="s">
        <v>11</v>
      </c>
      <c r="D4" s="20" t="s">
        <v>10</v>
      </c>
      <c r="E4" s="20" t="s">
        <v>9</v>
      </c>
      <c r="F4" s="20" t="s">
        <v>8</v>
      </c>
      <c r="G4" s="20" t="s">
        <v>7</v>
      </c>
      <c r="H4" s="20" t="s">
        <v>6</v>
      </c>
      <c r="I4" s="20" t="s">
        <v>5</v>
      </c>
    </row>
    <row r="5" spans="1:17" x14ac:dyDescent="0.2">
      <c r="A5" s="19" t="s">
        <v>3</v>
      </c>
      <c r="B5" s="18" t="s">
        <v>2</v>
      </c>
      <c r="C5" s="18" t="s">
        <v>2</v>
      </c>
      <c r="D5" s="18" t="s">
        <v>2</v>
      </c>
      <c r="E5" s="18" t="s">
        <v>2</v>
      </c>
      <c r="F5" s="18" t="s">
        <v>2</v>
      </c>
      <c r="G5" s="18" t="s">
        <v>2</v>
      </c>
      <c r="H5" s="18" t="s">
        <v>2</v>
      </c>
      <c r="I5" s="17" t="s">
        <v>2</v>
      </c>
    </row>
    <row r="6" spans="1:17" x14ac:dyDescent="0.2">
      <c r="A6" s="16">
        <v>2023</v>
      </c>
      <c r="B6" s="15">
        <v>981000</v>
      </c>
      <c r="C6" s="15">
        <v>6945000</v>
      </c>
      <c r="D6" s="15">
        <v>2459000</v>
      </c>
      <c r="E6" s="15">
        <v>18000</v>
      </c>
      <c r="F6" s="15">
        <v>0</v>
      </c>
      <c r="G6" s="15">
        <v>0</v>
      </c>
      <c r="H6" s="15">
        <v>292000</v>
      </c>
      <c r="I6" s="14">
        <v>18303000</v>
      </c>
    </row>
    <row r="7" spans="1:17" x14ac:dyDescent="0.2">
      <c r="A7" s="16">
        <v>2024</v>
      </c>
      <c r="B7" s="15">
        <v>825000</v>
      </c>
      <c r="C7" s="15">
        <v>6490000</v>
      </c>
      <c r="D7" s="15">
        <v>2178000</v>
      </c>
      <c r="E7" s="15">
        <v>42000</v>
      </c>
      <c r="F7" s="15">
        <v>0</v>
      </c>
      <c r="G7" s="15">
        <v>0</v>
      </c>
      <c r="H7" s="15">
        <v>196000</v>
      </c>
      <c r="I7" s="14">
        <v>15928000</v>
      </c>
    </row>
    <row r="8" spans="1:17" x14ac:dyDescent="0.2">
      <c r="A8" s="16">
        <v>2025</v>
      </c>
      <c r="B8" s="15">
        <v>1689000</v>
      </c>
      <c r="C8" s="15">
        <v>6811000</v>
      </c>
      <c r="D8" s="15">
        <v>2746000</v>
      </c>
      <c r="E8" s="15">
        <v>16000</v>
      </c>
      <c r="F8" s="15">
        <v>0</v>
      </c>
      <c r="G8" s="15">
        <v>0</v>
      </c>
      <c r="H8" s="15">
        <v>67000</v>
      </c>
      <c r="I8" s="14">
        <v>19068000</v>
      </c>
    </row>
    <row r="10" spans="1:17" x14ac:dyDescent="0.2">
      <c r="Q10" s="9"/>
    </row>
    <row r="11" spans="1:17" x14ac:dyDescent="0.2">
      <c r="Q11" s="9"/>
    </row>
    <row r="12" spans="1:17" ht="12.75" customHeight="1" x14ac:dyDescent="0.2">
      <c r="A12" s="8"/>
      <c r="B12" s="8"/>
      <c r="C12" s="8"/>
      <c r="D12" s="8"/>
      <c r="E12" s="8"/>
      <c r="F12" s="8"/>
      <c r="G12" s="8"/>
      <c r="H12" s="8"/>
      <c r="I12" s="6"/>
      <c r="J12" s="7"/>
    </row>
    <row r="13" spans="1:17" ht="12.75" customHeight="1" x14ac:dyDescent="0.2">
      <c r="A13" s="7"/>
      <c r="I13" s="6"/>
      <c r="J13" s="6"/>
    </row>
    <row r="14" spans="1:17" ht="12.75" customHeight="1" x14ac:dyDescent="0.25">
      <c r="A14" s="7"/>
      <c r="I14" s="6"/>
      <c r="J14" s="6"/>
      <c r="K14" s="10"/>
    </row>
    <row r="15" spans="1:17" ht="12.75" customHeight="1" x14ac:dyDescent="0.25">
      <c r="A15" s="7"/>
      <c r="I15" s="6"/>
      <c r="J15" s="6"/>
      <c r="K15" s="10"/>
    </row>
    <row r="16" spans="1:17" x14ac:dyDescent="0.2">
      <c r="A16" s="7"/>
      <c r="I16" s="6"/>
      <c r="J16" s="6"/>
      <c r="K16" s="6"/>
    </row>
    <row r="17" spans="1:17" x14ac:dyDescent="0.2">
      <c r="A17" s="7"/>
      <c r="I17" s="6"/>
      <c r="J17" s="6"/>
      <c r="K17" s="6"/>
    </row>
    <row r="18" spans="1:17" x14ac:dyDescent="0.2">
      <c r="A18" s="7"/>
      <c r="I18" s="6"/>
      <c r="J18" s="6"/>
      <c r="K18" s="6"/>
    </row>
    <row r="19" spans="1:17" x14ac:dyDescent="0.2">
      <c r="A19" s="7"/>
      <c r="I19" s="6"/>
      <c r="J19" s="6"/>
      <c r="K19" s="6"/>
    </row>
    <row r="20" spans="1:17" x14ac:dyDescent="0.2">
      <c r="A20" s="7"/>
      <c r="I20" s="6"/>
      <c r="J20" s="6"/>
      <c r="K20" s="6"/>
    </row>
    <row r="21" spans="1:17" x14ac:dyDescent="0.2">
      <c r="A21" s="7"/>
      <c r="I21" s="6"/>
      <c r="J21" s="6"/>
      <c r="K21" s="6"/>
    </row>
    <row r="22" spans="1:17" x14ac:dyDescent="0.2">
      <c r="A22" s="7"/>
      <c r="I22" s="6"/>
      <c r="J22" s="6"/>
      <c r="K22" s="6"/>
    </row>
    <row r="23" spans="1:17" x14ac:dyDescent="0.2">
      <c r="A23" s="7"/>
      <c r="I23" s="6"/>
      <c r="J23" s="6"/>
      <c r="K23" s="6"/>
    </row>
    <row r="24" spans="1:17" x14ac:dyDescent="0.2">
      <c r="A24" s="7"/>
      <c r="I24" s="6"/>
      <c r="J24" s="6"/>
      <c r="K24" s="6"/>
    </row>
    <row r="25" spans="1:17" x14ac:dyDescent="0.2">
      <c r="A25" s="7"/>
      <c r="I25" s="6"/>
      <c r="J25" s="6"/>
      <c r="K25" s="6"/>
    </row>
    <row r="26" spans="1:17" x14ac:dyDescent="0.2">
      <c r="A26" s="7"/>
      <c r="I26" s="6"/>
      <c r="J26" s="6"/>
      <c r="K26" s="6"/>
    </row>
    <row r="27" spans="1:17" s="9" customFormat="1" x14ac:dyDescent="0.2">
      <c r="A27" s="7"/>
      <c r="B27" s="6"/>
      <c r="C27" s="6"/>
      <c r="D27" s="6"/>
      <c r="E27" s="6"/>
      <c r="F27" s="6"/>
      <c r="G27" s="6"/>
      <c r="H27" s="6"/>
      <c r="Q27" s="5"/>
    </row>
    <row r="28" spans="1:17" x14ac:dyDescent="0.2">
      <c r="A28" s="7"/>
    </row>
    <row r="29" spans="1:17" x14ac:dyDescent="0.2">
      <c r="A29" s="7"/>
    </row>
    <row r="30" spans="1:17" x14ac:dyDescent="0.2">
      <c r="A30" s="7"/>
    </row>
  </sheetData>
  <mergeCells count="2">
    <mergeCell ref="A1:O1"/>
    <mergeCell ref="B3:I3"/>
  </mergeCells>
  <pageMargins left="0.78740157480314965" right="0.78740157480314965" top="0.47244094488188981" bottom="0.47244094488188981" header="0.23622047244094491" footer="0.23622047244094491"/>
  <pageSetup paperSize="9" scale="65" orientation="landscape" r:id="rId1"/>
  <headerFooter alignWithMargins="0">
    <oddHeader>&amp;L&amp;8Indorama Ventures Lifestyle Italy S.p.A.&amp;C&amp;8&amp;F&amp;R&amp;8Modulo del Sistema di Gestione Ambientale</oddHeader>
    <oddFooter>&amp;C&amp;8&amp;A</oddFooter>
  </headerFooter>
  <customProperties>
    <customPr name="layoutContexts" r:id="rId2"/>
    <customPr name="SaveUndoMode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7C0CA-E25C-40FD-8A86-B52ABEAEFC61}">
  <sheetPr codeName="Foglio3">
    <tabColor rgb="FF00B050"/>
    <pageSetUpPr fitToPage="1"/>
  </sheetPr>
  <dimension ref="A1:H22"/>
  <sheetViews>
    <sheetView zoomScaleNormal="100" workbookViewId="0">
      <selection activeCell="D8" sqref="D8"/>
    </sheetView>
  </sheetViews>
  <sheetFormatPr defaultColWidth="9.28515625" defaultRowHeight="12.75" x14ac:dyDescent="0.2"/>
  <cols>
    <col min="1" max="1" width="8.7109375" style="8" bestFit="1" customWidth="1"/>
    <col min="2" max="2" width="8.7109375" style="8" customWidth="1"/>
    <col min="3" max="3" width="35.7109375" style="8" bestFit="1" customWidth="1"/>
    <col min="4" max="4" width="10.5703125" style="9" customWidth="1"/>
    <col min="5" max="5" width="9.28515625" style="8"/>
    <col min="6" max="6" width="9.42578125" style="9" bestFit="1" customWidth="1"/>
    <col min="7" max="7" width="9.42578125" style="9" customWidth="1"/>
    <col min="8" max="16384" width="9.28515625" style="9"/>
  </cols>
  <sheetData>
    <row r="1" spans="1:8" x14ac:dyDescent="0.2">
      <c r="A1" s="13" t="s">
        <v>15</v>
      </c>
      <c r="B1" s="13"/>
      <c r="C1" s="13"/>
      <c r="D1" s="13"/>
      <c r="E1" s="13"/>
    </row>
    <row r="2" spans="1:8" x14ac:dyDescent="0.2">
      <c r="A2" s="21"/>
      <c r="B2" s="21"/>
      <c r="C2" s="21"/>
      <c r="D2" s="21"/>
    </row>
    <row r="3" spans="1:8" ht="24" customHeight="1" x14ac:dyDescent="0.2">
      <c r="A3" s="22" t="s">
        <v>16</v>
      </c>
      <c r="B3" s="23" t="s">
        <v>17</v>
      </c>
      <c r="C3" s="24" t="s">
        <v>18</v>
      </c>
      <c r="D3" s="22" t="s">
        <v>19</v>
      </c>
      <c r="E3" s="38" t="s">
        <v>20</v>
      </c>
    </row>
    <row r="4" spans="1:8" ht="24" customHeight="1" x14ac:dyDescent="0.2">
      <c r="A4" s="22"/>
      <c r="B4" s="26"/>
      <c r="C4" s="24"/>
      <c r="D4" s="22"/>
      <c r="E4" s="12" t="s">
        <v>21</v>
      </c>
      <c r="F4" s="12">
        <v>2023</v>
      </c>
      <c r="G4" s="12">
        <v>2024</v>
      </c>
      <c r="H4" s="11">
        <v>2025</v>
      </c>
    </row>
    <row r="5" spans="1:8" ht="24" customHeight="1" x14ac:dyDescent="0.2">
      <c r="A5" s="27">
        <v>1</v>
      </c>
      <c r="B5" s="27" t="s">
        <v>22</v>
      </c>
      <c r="C5" s="28" t="s">
        <v>23</v>
      </c>
      <c r="D5" s="27" t="s">
        <v>24</v>
      </c>
      <c r="E5" s="27" t="s">
        <v>25</v>
      </c>
      <c r="F5" s="29">
        <v>92500</v>
      </c>
      <c r="G5" s="29">
        <v>83200</v>
      </c>
      <c r="H5" s="29">
        <v>81500</v>
      </c>
    </row>
    <row r="6" spans="1:8" ht="24" customHeight="1" x14ac:dyDescent="0.2">
      <c r="A6" s="27">
        <v>2</v>
      </c>
      <c r="B6" s="27" t="s">
        <v>22</v>
      </c>
      <c r="C6" s="28" t="s">
        <v>26</v>
      </c>
      <c r="D6" s="27" t="s">
        <v>27</v>
      </c>
      <c r="E6" s="27" t="s">
        <v>25</v>
      </c>
      <c r="F6" s="29">
        <v>56800</v>
      </c>
      <c r="G6" s="29">
        <v>47800</v>
      </c>
      <c r="H6" s="29">
        <v>43300</v>
      </c>
    </row>
    <row r="7" spans="1:8" ht="24" customHeight="1" x14ac:dyDescent="0.2">
      <c r="A7" s="27">
        <v>3</v>
      </c>
      <c r="B7" s="27" t="s">
        <v>22</v>
      </c>
      <c r="C7" s="28" t="s">
        <v>28</v>
      </c>
      <c r="D7" s="27" t="s">
        <v>24</v>
      </c>
      <c r="E7" s="27" t="s">
        <v>25</v>
      </c>
      <c r="F7" s="29">
        <v>0</v>
      </c>
      <c r="G7" s="29">
        <v>0</v>
      </c>
      <c r="H7" s="29">
        <v>0</v>
      </c>
    </row>
    <row r="8" spans="1:8" ht="24" customHeight="1" x14ac:dyDescent="0.2">
      <c r="A8" s="27">
        <v>4</v>
      </c>
      <c r="B8" s="27" t="s">
        <v>22</v>
      </c>
      <c r="C8" s="28" t="s">
        <v>29</v>
      </c>
      <c r="D8" s="27" t="s">
        <v>27</v>
      </c>
      <c r="E8" s="27" t="s">
        <v>25</v>
      </c>
      <c r="F8" s="29">
        <v>28200</v>
      </c>
      <c r="G8" s="29">
        <v>23200</v>
      </c>
      <c r="H8" s="29">
        <v>20300</v>
      </c>
    </row>
    <row r="9" spans="1:8" ht="24" customHeight="1" x14ac:dyDescent="0.2">
      <c r="A9" s="27">
        <v>5</v>
      </c>
      <c r="B9" s="27" t="s">
        <v>22</v>
      </c>
      <c r="C9" s="28" t="s">
        <v>30</v>
      </c>
      <c r="D9" s="27" t="s">
        <v>24</v>
      </c>
      <c r="E9" s="27" t="s">
        <v>25</v>
      </c>
      <c r="F9" s="29">
        <v>325000</v>
      </c>
      <c r="G9" s="29">
        <v>240000</v>
      </c>
      <c r="H9" s="29">
        <v>199500</v>
      </c>
    </row>
    <row r="10" spans="1:8" ht="24" customHeight="1" x14ac:dyDescent="0.2">
      <c r="A10" s="27">
        <v>6</v>
      </c>
      <c r="B10" s="27" t="s">
        <v>22</v>
      </c>
      <c r="C10" s="28" t="s">
        <v>31</v>
      </c>
      <c r="D10" s="27" t="s">
        <v>24</v>
      </c>
      <c r="E10" s="27" t="s">
        <v>25</v>
      </c>
      <c r="F10" s="29">
        <v>37000</v>
      </c>
      <c r="G10" s="29">
        <v>28500</v>
      </c>
      <c r="H10" s="29">
        <v>23500</v>
      </c>
    </row>
    <row r="11" spans="1:8" ht="24" customHeight="1" x14ac:dyDescent="0.2">
      <c r="A11" s="27">
        <v>7</v>
      </c>
      <c r="B11" s="27" t="s">
        <v>22</v>
      </c>
      <c r="C11" s="28" t="s">
        <v>32</v>
      </c>
      <c r="D11" s="27" t="s">
        <v>24</v>
      </c>
      <c r="E11" s="27" t="s">
        <v>25</v>
      </c>
      <c r="F11" s="29">
        <v>113000</v>
      </c>
      <c r="G11" s="29">
        <v>93750</v>
      </c>
      <c r="H11" s="29">
        <v>80350</v>
      </c>
    </row>
    <row r="12" spans="1:8" ht="24" customHeight="1" x14ac:dyDescent="0.2">
      <c r="A12" s="27">
        <v>8</v>
      </c>
      <c r="B12" s="27" t="s">
        <v>22</v>
      </c>
      <c r="C12" s="28" t="s">
        <v>33</v>
      </c>
      <c r="D12" s="27" t="s">
        <v>24</v>
      </c>
      <c r="E12" s="27" t="s">
        <v>25</v>
      </c>
      <c r="F12" s="29">
        <v>2000</v>
      </c>
      <c r="G12" s="29">
        <v>1400</v>
      </c>
      <c r="H12" s="29">
        <v>1550</v>
      </c>
    </row>
    <row r="13" spans="1:8" ht="24" customHeight="1" x14ac:dyDescent="0.2">
      <c r="A13" s="27">
        <v>9</v>
      </c>
      <c r="B13" s="27" t="s">
        <v>22</v>
      </c>
      <c r="C13" s="30" t="s">
        <v>34</v>
      </c>
      <c r="D13" s="27" t="s">
        <v>24</v>
      </c>
      <c r="E13" s="27" t="s">
        <v>25</v>
      </c>
      <c r="F13" s="29">
        <v>0</v>
      </c>
      <c r="G13" s="29">
        <v>0</v>
      </c>
      <c r="H13" s="29">
        <v>0</v>
      </c>
    </row>
    <row r="14" spans="1:8" ht="24" customHeight="1" x14ac:dyDescent="0.2">
      <c r="A14" s="27">
        <v>10</v>
      </c>
      <c r="B14" s="27" t="s">
        <v>22</v>
      </c>
      <c r="C14" s="30" t="s">
        <v>35</v>
      </c>
      <c r="D14" s="31" t="s">
        <v>24</v>
      </c>
      <c r="E14" s="31" t="s">
        <v>25</v>
      </c>
      <c r="F14" s="29">
        <v>69000</v>
      </c>
      <c r="G14" s="29">
        <v>57250</v>
      </c>
      <c r="H14" s="29">
        <v>68000</v>
      </c>
    </row>
    <row r="15" spans="1:8" ht="24" customHeight="1" x14ac:dyDescent="0.2">
      <c r="A15" s="27">
        <v>11</v>
      </c>
      <c r="B15" s="27" t="s">
        <v>22</v>
      </c>
      <c r="C15" s="30" t="s">
        <v>36</v>
      </c>
      <c r="D15" s="27" t="s">
        <v>24</v>
      </c>
      <c r="E15" s="27" t="s">
        <v>25</v>
      </c>
      <c r="F15" s="29">
        <v>137500</v>
      </c>
      <c r="G15" s="29">
        <v>134700</v>
      </c>
      <c r="H15" s="29">
        <v>138000</v>
      </c>
    </row>
    <row r="16" spans="1:8" ht="24" customHeight="1" x14ac:dyDescent="0.2">
      <c r="A16" s="27">
        <v>12</v>
      </c>
      <c r="B16" s="27" t="s">
        <v>22</v>
      </c>
      <c r="C16" s="30" t="s">
        <v>37</v>
      </c>
      <c r="D16" s="27" t="s">
        <v>24</v>
      </c>
      <c r="E16" s="27" t="s">
        <v>25</v>
      </c>
      <c r="F16" s="29">
        <v>1550</v>
      </c>
      <c r="G16" s="29">
        <v>1250</v>
      </c>
      <c r="H16" s="29">
        <v>2550</v>
      </c>
    </row>
    <row r="17" spans="1:8" ht="24" customHeight="1" x14ac:dyDescent="0.2">
      <c r="A17" s="27">
        <v>13</v>
      </c>
      <c r="B17" s="27" t="s">
        <v>22</v>
      </c>
      <c r="C17" s="30" t="s">
        <v>38</v>
      </c>
      <c r="D17" s="27" t="s">
        <v>39</v>
      </c>
      <c r="E17" s="27" t="s">
        <v>40</v>
      </c>
      <c r="F17" s="29">
        <v>90</v>
      </c>
      <c r="G17" s="29">
        <v>85</v>
      </c>
      <c r="H17" s="29">
        <v>100</v>
      </c>
    </row>
    <row r="18" spans="1:8" ht="24" customHeight="1" x14ac:dyDescent="0.2">
      <c r="A18" s="27">
        <v>14</v>
      </c>
      <c r="B18" s="27" t="s">
        <v>22</v>
      </c>
      <c r="C18" s="30" t="s">
        <v>41</v>
      </c>
      <c r="D18" s="27" t="s">
        <v>24</v>
      </c>
      <c r="E18" s="27" t="s">
        <v>25</v>
      </c>
      <c r="F18" s="29">
        <v>500</v>
      </c>
      <c r="G18" s="29">
        <v>540</v>
      </c>
      <c r="H18" s="29">
        <v>480</v>
      </c>
    </row>
    <row r="19" spans="1:8" ht="24" customHeight="1" x14ac:dyDescent="0.2">
      <c r="A19" s="27">
        <v>15</v>
      </c>
      <c r="B19" s="27" t="s">
        <v>22</v>
      </c>
      <c r="C19" s="30" t="s">
        <v>42</v>
      </c>
      <c r="D19" s="27" t="s">
        <v>24</v>
      </c>
      <c r="E19" s="27" t="s">
        <v>25</v>
      </c>
      <c r="F19" s="29">
        <v>4400</v>
      </c>
      <c r="G19" s="29">
        <v>3400</v>
      </c>
      <c r="H19" s="29">
        <v>2950</v>
      </c>
    </row>
    <row r="20" spans="1:8" ht="24" customHeight="1" x14ac:dyDescent="0.2">
      <c r="A20" s="27"/>
      <c r="B20" s="32"/>
      <c r="C20" s="9"/>
      <c r="D20" s="27"/>
      <c r="E20" s="27"/>
      <c r="F20" s="33"/>
      <c r="G20" s="33"/>
      <c r="H20" s="33"/>
    </row>
    <row r="21" spans="1:8" ht="24" customHeight="1" x14ac:dyDescent="0.2">
      <c r="A21" s="27"/>
      <c r="B21" s="27"/>
      <c r="C21" s="34"/>
      <c r="D21" s="27"/>
      <c r="E21" s="27"/>
      <c r="F21" s="33"/>
      <c r="G21" s="33"/>
      <c r="H21" s="33"/>
    </row>
    <row r="22" spans="1:8" ht="24" customHeight="1" x14ac:dyDescent="0.2">
      <c r="A22" s="27"/>
      <c r="B22" s="27"/>
      <c r="C22" s="35"/>
      <c r="D22" s="36"/>
      <c r="E22" s="35"/>
      <c r="F22" s="37"/>
      <c r="G22" s="37"/>
      <c r="H22" s="37"/>
    </row>
  </sheetData>
  <mergeCells count="4">
    <mergeCell ref="A1:E1"/>
    <mergeCell ref="A3:A4"/>
    <mergeCell ref="B3:B4"/>
    <mergeCell ref="D3:D4"/>
  </mergeCells>
  <printOptions horizontalCentered="1"/>
  <pageMargins left="0.39370078740157483" right="0.39370078740157483" top="0.78740157480314965" bottom="0.78740157480314965" header="0.39370078740157483" footer="0.39370078740157483"/>
  <pageSetup paperSize="9" scale="27" orientation="landscape" r:id="rId1"/>
  <headerFooter alignWithMargins="0">
    <oddHeader>&amp;L&amp;8Sinterama S.p.A.&amp;C&amp;8&amp;F&amp;R&amp;8Modulo del Sistema di Gestione Ambientale</oddHeader>
    <oddFooter>&amp;C&amp;8&amp;A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AD89E-4ABC-46FA-85FA-49811CF870C6}">
  <sheetPr codeName="Foglio4">
    <tabColor rgb="FF00B050"/>
    <pageSetUpPr fitToPage="1"/>
  </sheetPr>
  <dimension ref="A1:E30"/>
  <sheetViews>
    <sheetView zoomScaleNormal="100" workbookViewId="0">
      <selection activeCell="D8" sqref="D8"/>
    </sheetView>
  </sheetViews>
  <sheetFormatPr defaultColWidth="9.28515625" defaultRowHeight="12.75" x14ac:dyDescent="0.2"/>
  <cols>
    <col min="1" max="2" width="12.28515625" style="9" customWidth="1"/>
    <col min="3" max="16384" width="9.28515625" style="9"/>
  </cols>
  <sheetData>
    <row r="1" spans="1:5" ht="26.25" customHeight="1" x14ac:dyDescent="0.2">
      <c r="B1" s="57" t="s">
        <v>43</v>
      </c>
    </row>
    <row r="2" spans="1:5" x14ac:dyDescent="0.2">
      <c r="C2" s="11">
        <v>2023</v>
      </c>
      <c r="D2" s="11">
        <v>2024</v>
      </c>
      <c r="E2" s="11">
        <v>2025</v>
      </c>
    </row>
    <row r="3" spans="1:5" ht="14.25" x14ac:dyDescent="0.2">
      <c r="A3" s="41" t="s">
        <v>44</v>
      </c>
      <c r="B3" s="42" t="s">
        <v>45</v>
      </c>
      <c r="C3" s="43">
        <v>26923</v>
      </c>
      <c r="D3" s="43">
        <v>33274</v>
      </c>
      <c r="E3" s="43">
        <v>23080</v>
      </c>
    </row>
    <row r="4" spans="1:5" ht="14.25" x14ac:dyDescent="0.2">
      <c r="A4" s="41" t="s">
        <v>46</v>
      </c>
      <c r="B4" s="42" t="s">
        <v>45</v>
      </c>
      <c r="C4" s="43">
        <v>25427</v>
      </c>
      <c r="D4" s="43">
        <v>29741</v>
      </c>
      <c r="E4" s="43">
        <v>20197</v>
      </c>
    </row>
    <row r="5" spans="1:5" ht="14.25" x14ac:dyDescent="0.2">
      <c r="A5" s="41" t="s">
        <v>47</v>
      </c>
      <c r="B5" s="42" t="s">
        <v>48</v>
      </c>
      <c r="C5" s="43">
        <v>31273</v>
      </c>
      <c r="D5" s="43">
        <v>33313</v>
      </c>
      <c r="E5" s="43">
        <v>23507</v>
      </c>
    </row>
    <row r="6" spans="1:5" ht="14.25" x14ac:dyDescent="0.2">
      <c r="A6" s="41" t="s">
        <v>49</v>
      </c>
      <c r="B6" s="42" t="s">
        <v>48</v>
      </c>
      <c r="C6" s="43">
        <v>27290</v>
      </c>
      <c r="D6" s="43">
        <v>26761</v>
      </c>
      <c r="E6" s="43">
        <v>21708</v>
      </c>
    </row>
    <row r="7" spans="1:5" ht="14.25" x14ac:dyDescent="0.2">
      <c r="A7" s="41" t="s">
        <v>50</v>
      </c>
      <c r="B7" s="42" t="s">
        <v>48</v>
      </c>
      <c r="C7" s="43">
        <v>34841</v>
      </c>
      <c r="D7" s="43">
        <v>29246</v>
      </c>
      <c r="E7" s="43">
        <v>21958</v>
      </c>
    </row>
    <row r="8" spans="1:5" ht="14.25" x14ac:dyDescent="0.2">
      <c r="A8" s="41" t="s">
        <v>51</v>
      </c>
      <c r="B8" s="42" t="s">
        <v>48</v>
      </c>
      <c r="C8" s="43">
        <v>30621</v>
      </c>
      <c r="D8" s="43">
        <v>27269</v>
      </c>
      <c r="E8" s="43">
        <v>25317</v>
      </c>
    </row>
    <row r="9" spans="1:5" ht="14.25" x14ac:dyDescent="0.2">
      <c r="A9" s="41" t="s">
        <v>52</v>
      </c>
      <c r="B9" s="42" t="s">
        <v>48</v>
      </c>
      <c r="C9" s="43">
        <v>30141</v>
      </c>
      <c r="D9" s="43">
        <v>29919</v>
      </c>
      <c r="E9" s="43">
        <v>24703</v>
      </c>
    </row>
    <row r="10" spans="1:5" ht="14.25" x14ac:dyDescent="0.2">
      <c r="A10" s="41" t="s">
        <v>53</v>
      </c>
      <c r="B10" s="42" t="s">
        <v>48</v>
      </c>
      <c r="C10" s="43">
        <v>17190</v>
      </c>
      <c r="D10" s="43">
        <v>14979</v>
      </c>
      <c r="E10" s="43">
        <v>10451</v>
      </c>
    </row>
    <row r="11" spans="1:5" ht="14.25" x14ac:dyDescent="0.2">
      <c r="A11" s="41" t="s">
        <v>54</v>
      </c>
      <c r="B11" s="42" t="s">
        <v>48</v>
      </c>
      <c r="C11" s="43">
        <v>31248</v>
      </c>
      <c r="D11" s="43">
        <v>24895</v>
      </c>
      <c r="E11" s="43">
        <v>22038</v>
      </c>
    </row>
    <row r="12" spans="1:5" ht="14.25" x14ac:dyDescent="0.2">
      <c r="A12" s="41" t="s">
        <v>55</v>
      </c>
      <c r="B12" s="42" t="s">
        <v>48</v>
      </c>
      <c r="C12" s="43">
        <v>34242</v>
      </c>
      <c r="D12" s="43">
        <v>20078</v>
      </c>
      <c r="E12" s="43">
        <v>22507</v>
      </c>
    </row>
    <row r="13" spans="1:5" ht="14.25" x14ac:dyDescent="0.2">
      <c r="A13" s="41" t="s">
        <v>56</v>
      </c>
      <c r="B13" s="42" t="s">
        <v>48</v>
      </c>
      <c r="C13" s="43">
        <v>28122</v>
      </c>
      <c r="D13" s="43">
        <v>21761</v>
      </c>
      <c r="E13" s="43">
        <v>20790</v>
      </c>
    </row>
    <row r="14" spans="1:5" ht="14.25" x14ac:dyDescent="0.2">
      <c r="A14" s="41" t="s">
        <v>57</v>
      </c>
      <c r="B14" s="42" t="s">
        <v>48</v>
      </c>
      <c r="C14" s="43">
        <v>18823</v>
      </c>
      <c r="D14" s="43">
        <v>10569</v>
      </c>
      <c r="E14" s="43">
        <v>13544</v>
      </c>
    </row>
    <row r="15" spans="1:5" ht="25.5" x14ac:dyDescent="0.2">
      <c r="A15" s="24" t="s">
        <v>58</v>
      </c>
      <c r="B15" s="11" t="s">
        <v>59</v>
      </c>
      <c r="C15" s="44">
        <v>336141</v>
      </c>
      <c r="D15" s="44">
        <v>301805</v>
      </c>
      <c r="E15" s="44">
        <v>249800</v>
      </c>
    </row>
    <row r="16" spans="1:5" x14ac:dyDescent="0.2">
      <c r="B16" s="39"/>
    </row>
    <row r="17" spans="1:5" x14ac:dyDescent="0.2">
      <c r="B17" s="56" t="s">
        <v>60</v>
      </c>
    </row>
    <row r="18" spans="1:5" x14ac:dyDescent="0.2">
      <c r="A18" s="47" t="s">
        <v>61</v>
      </c>
      <c r="B18" s="11" t="s">
        <v>62</v>
      </c>
      <c r="C18" s="48">
        <v>0.52</v>
      </c>
      <c r="D18" s="48">
        <v>0.52</v>
      </c>
      <c r="E18" s="48">
        <v>0.52</v>
      </c>
    </row>
    <row r="19" spans="1:5" ht="14.25" x14ac:dyDescent="0.2">
      <c r="A19" s="49"/>
      <c r="B19" s="11" t="s">
        <v>63</v>
      </c>
      <c r="C19" s="50">
        <v>174793.32</v>
      </c>
      <c r="D19" s="50">
        <v>156938.6</v>
      </c>
      <c r="E19" s="50">
        <v>129896</v>
      </c>
    </row>
    <row r="20" spans="1:5" x14ac:dyDescent="0.2">
      <c r="A20" s="23" t="s">
        <v>64</v>
      </c>
      <c r="B20" s="11" t="s">
        <v>62</v>
      </c>
      <c r="C20" s="51">
        <v>2.5000000000000001E-2</v>
      </c>
      <c r="D20" s="51">
        <v>2.5000000000000001E-2</v>
      </c>
      <c r="E20" s="51">
        <v>2.5000000000000001E-2</v>
      </c>
    </row>
    <row r="21" spans="1:5" ht="14.25" x14ac:dyDescent="0.2">
      <c r="A21" s="26"/>
      <c r="B21" s="11" t="s">
        <v>63</v>
      </c>
      <c r="C21" s="50">
        <v>8403.5249999999996</v>
      </c>
      <c r="D21" s="50">
        <v>7545.125</v>
      </c>
      <c r="E21" s="50">
        <v>6245</v>
      </c>
    </row>
    <row r="22" spans="1:5" x14ac:dyDescent="0.2">
      <c r="A22" s="47" t="s">
        <v>65</v>
      </c>
      <c r="B22" s="11" t="s">
        <v>62</v>
      </c>
      <c r="C22" s="52">
        <v>0.45499999999999996</v>
      </c>
      <c r="D22" s="52">
        <v>0.45499999999999996</v>
      </c>
      <c r="E22" s="52">
        <v>0.45499999999999996</v>
      </c>
    </row>
    <row r="23" spans="1:5" ht="14.25" x14ac:dyDescent="0.2">
      <c r="A23" s="49"/>
      <c r="B23" s="11" t="s">
        <v>63</v>
      </c>
      <c r="C23" s="53">
        <v>152944.155</v>
      </c>
      <c r="D23" s="53">
        <v>137321.27499999999</v>
      </c>
      <c r="E23" s="53">
        <v>113658.99999999999</v>
      </c>
    </row>
    <row r="24" spans="1:5" x14ac:dyDescent="0.2">
      <c r="B24" s="39"/>
    </row>
    <row r="25" spans="1:5" x14ac:dyDescent="0.2">
      <c r="B25" s="39"/>
    </row>
    <row r="26" spans="1:5" x14ac:dyDescent="0.2">
      <c r="B26" s="39"/>
    </row>
    <row r="27" spans="1:5" x14ac:dyDescent="0.2">
      <c r="B27" s="39"/>
    </row>
    <row r="28" spans="1:5" x14ac:dyDescent="0.2">
      <c r="B28" s="39"/>
    </row>
    <row r="29" spans="1:5" x14ac:dyDescent="0.2">
      <c r="B29" s="39"/>
    </row>
    <row r="30" spans="1:5" x14ac:dyDescent="0.2">
      <c r="B30" s="39"/>
    </row>
  </sheetData>
  <mergeCells count="3">
    <mergeCell ref="A18:A19"/>
    <mergeCell ref="A20:A21"/>
    <mergeCell ref="A22:A23"/>
  </mergeCells>
  <pageMargins left="0.23622047244094491" right="0.23622047244094491" top="0.43307086614173229" bottom="0.47244094488188981" header="0.23622047244094491" footer="0.23622047244094491"/>
  <pageSetup paperSize="9" scale="85" fitToHeight="2" orientation="portrait" r:id="rId1"/>
  <headerFooter alignWithMargins="0">
    <oddHeader>&amp;L&amp;8Indorama Ventures Lifestyle Italy S.p.A.&amp;C&amp;8&amp;F&amp;R&amp;8Modulo del Sistema di Gestione Ambientale</oddHeader>
    <oddFooter>&amp;C&amp;8&amp;A</oddFooter>
  </headerFooter>
  <rowBreaks count="1" manualBreakCount="1">
    <brk id="4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DCE31-E100-430E-893F-4E5B15EBCDEF}">
  <sheetPr codeName="Foglio18">
    <tabColor rgb="FF00B050"/>
  </sheetPr>
  <dimension ref="A1:W50"/>
  <sheetViews>
    <sheetView zoomScale="70" zoomScaleNormal="70" zoomScaleSheetLayoutView="100" workbookViewId="0">
      <pane ySplit="4" topLeftCell="A5" activePane="bottomLeft" state="frozen"/>
      <selection activeCell="D8" sqref="D8"/>
      <selection pane="bottomLeft" activeCell="J17" sqref="J17"/>
    </sheetView>
  </sheetViews>
  <sheetFormatPr defaultColWidth="9.28515625" defaultRowHeight="12.75" x14ac:dyDescent="0.2"/>
  <cols>
    <col min="1" max="1" width="9.5703125" style="60" customWidth="1"/>
    <col min="2" max="2" width="14.5703125" style="9" customWidth="1"/>
    <col min="3" max="8" width="14.5703125" style="8" customWidth="1"/>
    <col min="9" max="9" width="9.5703125" style="60" customWidth="1"/>
    <col min="10" max="10" width="14.5703125" style="9" customWidth="1"/>
    <col min="11" max="11" width="6.5703125" style="9" customWidth="1"/>
    <col min="12" max="12" width="13.5703125" style="58" customWidth="1"/>
    <col min="13" max="13" width="6.5703125" style="9" customWidth="1"/>
    <col min="14" max="14" width="13.5703125" style="58" customWidth="1"/>
    <col min="15" max="15" width="6.5703125" style="9" customWidth="1"/>
    <col min="16" max="16" width="13.7109375" style="58" customWidth="1"/>
    <col min="17" max="17" width="9.28515625" style="9"/>
    <col min="18" max="22" width="15.5703125" style="9" customWidth="1"/>
    <col min="23" max="16384" width="9.28515625" style="9"/>
  </cols>
  <sheetData>
    <row r="1" spans="1:16" x14ac:dyDescent="0.2">
      <c r="A1" s="13" t="s">
        <v>66</v>
      </c>
      <c r="B1" s="13"/>
      <c r="C1" s="13"/>
      <c r="D1" s="13"/>
      <c r="E1" s="13"/>
      <c r="F1" s="13"/>
      <c r="G1" s="13"/>
      <c r="H1" s="13"/>
      <c r="I1" s="21"/>
      <c r="J1" s="21"/>
      <c r="L1" s="9"/>
      <c r="N1" s="9"/>
      <c r="P1" s="9"/>
    </row>
    <row r="2" spans="1:16" x14ac:dyDescent="0.2">
      <c r="A2" s="21"/>
      <c r="B2" s="21"/>
      <c r="C2" s="59" t="s">
        <v>67</v>
      </c>
      <c r="D2" s="59"/>
      <c r="E2" s="59"/>
      <c r="F2" s="59"/>
      <c r="G2" s="59"/>
      <c r="H2" s="59"/>
      <c r="I2" s="21"/>
      <c r="J2" s="21"/>
      <c r="L2" s="9"/>
      <c r="N2" s="9"/>
      <c r="P2" s="9"/>
    </row>
    <row r="3" spans="1:16" x14ac:dyDescent="0.2">
      <c r="C3" s="59"/>
      <c r="D3" s="59"/>
      <c r="E3" s="59"/>
      <c r="F3" s="59"/>
      <c r="G3" s="59"/>
      <c r="H3" s="59"/>
      <c r="L3" s="9"/>
      <c r="N3" s="9"/>
      <c r="P3" s="9"/>
    </row>
    <row r="4" spans="1:16" ht="51" x14ac:dyDescent="0.2">
      <c r="C4" s="12" t="s">
        <v>69</v>
      </c>
      <c r="D4" s="12" t="s">
        <v>70</v>
      </c>
      <c r="E4" s="12" t="s">
        <v>71</v>
      </c>
      <c r="F4" s="12" t="s">
        <v>72</v>
      </c>
      <c r="G4" s="12" t="s">
        <v>73</v>
      </c>
      <c r="H4" s="12" t="s">
        <v>74</v>
      </c>
      <c r="L4" s="9"/>
      <c r="N4" s="9"/>
      <c r="P4" s="9"/>
    </row>
    <row r="5" spans="1:16" x14ac:dyDescent="0.2">
      <c r="A5" s="67">
        <v>2023</v>
      </c>
      <c r="B5" s="61">
        <v>44927</v>
      </c>
      <c r="C5" s="68">
        <v>2327144</v>
      </c>
      <c r="D5" s="69">
        <v>0</v>
      </c>
      <c r="E5" s="69">
        <v>37847</v>
      </c>
      <c r="F5" s="69">
        <v>0</v>
      </c>
      <c r="G5" s="69">
        <v>0</v>
      </c>
      <c r="H5" s="66">
        <f t="shared" ref="H5:H16" si="0">C5+D5+E5-G5+F5</f>
        <v>2364991</v>
      </c>
      <c r="L5" s="9"/>
      <c r="N5" s="9"/>
      <c r="P5" s="9"/>
    </row>
    <row r="6" spans="1:16" ht="12.75" customHeight="1" x14ac:dyDescent="0.2">
      <c r="A6" s="70"/>
      <c r="B6" s="61">
        <v>44958</v>
      </c>
      <c r="C6" s="68">
        <v>2142875</v>
      </c>
      <c r="D6" s="69">
        <v>0</v>
      </c>
      <c r="E6" s="69">
        <v>56606</v>
      </c>
      <c r="F6" s="69">
        <v>0</v>
      </c>
      <c r="G6" s="69">
        <v>0</v>
      </c>
      <c r="H6" s="66">
        <f t="shared" si="0"/>
        <v>2199481</v>
      </c>
      <c r="L6" s="9"/>
      <c r="N6" s="9"/>
      <c r="P6" s="9"/>
    </row>
    <row r="7" spans="1:16" x14ac:dyDescent="0.2">
      <c r="A7" s="70"/>
      <c r="B7" s="61">
        <v>44986</v>
      </c>
      <c r="C7" s="68">
        <v>2440607</v>
      </c>
      <c r="D7" s="69">
        <v>0</v>
      </c>
      <c r="E7" s="69">
        <v>100744</v>
      </c>
      <c r="F7" s="69">
        <v>0</v>
      </c>
      <c r="G7" s="69">
        <v>0</v>
      </c>
      <c r="H7" s="66">
        <f t="shared" si="0"/>
        <v>2541351</v>
      </c>
      <c r="L7" s="9"/>
      <c r="N7" s="9"/>
      <c r="P7" s="9"/>
    </row>
    <row r="8" spans="1:16" x14ac:dyDescent="0.2">
      <c r="A8" s="70"/>
      <c r="B8" s="61">
        <v>45017</v>
      </c>
      <c r="C8" s="68">
        <v>2150298</v>
      </c>
      <c r="D8" s="69">
        <v>0</v>
      </c>
      <c r="E8" s="69">
        <v>123328</v>
      </c>
      <c r="F8" s="69">
        <v>0</v>
      </c>
      <c r="G8" s="69">
        <v>0</v>
      </c>
      <c r="H8" s="66">
        <f t="shared" si="0"/>
        <v>2273626</v>
      </c>
      <c r="L8" s="9"/>
      <c r="N8" s="9"/>
      <c r="P8" s="9"/>
    </row>
    <row r="9" spans="1:16" ht="12.75" customHeight="1" x14ac:dyDescent="0.2">
      <c r="A9" s="70"/>
      <c r="B9" s="61">
        <v>45047</v>
      </c>
      <c r="C9" s="68">
        <v>2237898</v>
      </c>
      <c r="D9" s="69">
        <v>0</v>
      </c>
      <c r="E9" s="69">
        <v>118065</v>
      </c>
      <c r="F9" s="69">
        <v>0</v>
      </c>
      <c r="G9" s="69">
        <v>0</v>
      </c>
      <c r="H9" s="66">
        <f t="shared" si="0"/>
        <v>2355963</v>
      </c>
      <c r="L9" s="9"/>
      <c r="N9" s="9"/>
      <c r="P9" s="9"/>
    </row>
    <row r="10" spans="1:16" x14ac:dyDescent="0.2">
      <c r="A10" s="70"/>
      <c r="B10" s="61">
        <v>45078</v>
      </c>
      <c r="C10" s="68">
        <v>2071758</v>
      </c>
      <c r="D10" s="69">
        <v>0</v>
      </c>
      <c r="E10" s="69">
        <v>141493</v>
      </c>
      <c r="F10" s="69">
        <v>0</v>
      </c>
      <c r="G10" s="69">
        <v>0</v>
      </c>
      <c r="H10" s="66">
        <f t="shared" si="0"/>
        <v>2213251</v>
      </c>
      <c r="L10" s="9"/>
      <c r="N10" s="9"/>
      <c r="P10" s="9"/>
    </row>
    <row r="11" spans="1:16" x14ac:dyDescent="0.2">
      <c r="A11" s="70"/>
      <c r="B11" s="61">
        <v>45108</v>
      </c>
      <c r="C11" s="68">
        <v>2010177</v>
      </c>
      <c r="D11" s="69">
        <v>0</v>
      </c>
      <c r="E11" s="69">
        <v>145686</v>
      </c>
      <c r="F11" s="69">
        <v>0</v>
      </c>
      <c r="G11" s="69">
        <v>0</v>
      </c>
      <c r="H11" s="66">
        <f t="shared" si="0"/>
        <v>2155863</v>
      </c>
      <c r="L11" s="9"/>
      <c r="N11" s="9"/>
      <c r="P11" s="9"/>
    </row>
    <row r="12" spans="1:16" x14ac:dyDescent="0.2">
      <c r="A12" s="70"/>
      <c r="B12" s="61">
        <v>45139</v>
      </c>
      <c r="C12" s="68">
        <v>642843</v>
      </c>
      <c r="D12" s="69">
        <v>0</v>
      </c>
      <c r="E12" s="69">
        <v>136521</v>
      </c>
      <c r="F12" s="69">
        <v>0</v>
      </c>
      <c r="G12" s="69">
        <v>676</v>
      </c>
      <c r="H12" s="66">
        <f t="shared" si="0"/>
        <v>778688</v>
      </c>
      <c r="L12" s="9"/>
      <c r="N12" s="9"/>
      <c r="P12" s="9"/>
    </row>
    <row r="13" spans="1:16" x14ac:dyDescent="0.2">
      <c r="A13" s="70"/>
      <c r="B13" s="61">
        <v>45170</v>
      </c>
      <c r="C13" s="68">
        <v>2156642</v>
      </c>
      <c r="D13" s="69">
        <v>0</v>
      </c>
      <c r="E13" s="69">
        <v>100609</v>
      </c>
      <c r="F13" s="69">
        <v>0</v>
      </c>
      <c r="G13" s="69">
        <v>0</v>
      </c>
      <c r="H13" s="66">
        <f t="shared" si="0"/>
        <v>2257251</v>
      </c>
      <c r="L13" s="9"/>
      <c r="N13" s="9"/>
      <c r="P13" s="9"/>
    </row>
    <row r="14" spans="1:16" x14ac:dyDescent="0.2">
      <c r="A14" s="70"/>
      <c r="B14" s="61">
        <v>45200</v>
      </c>
      <c r="C14" s="68">
        <v>2418494</v>
      </c>
      <c r="D14" s="69">
        <v>0</v>
      </c>
      <c r="E14" s="69">
        <v>65294</v>
      </c>
      <c r="F14" s="69">
        <v>0</v>
      </c>
      <c r="G14" s="69">
        <v>0</v>
      </c>
      <c r="H14" s="66">
        <f t="shared" si="0"/>
        <v>2483788</v>
      </c>
      <c r="L14" s="9"/>
      <c r="N14" s="9"/>
      <c r="P14" s="9"/>
    </row>
    <row r="15" spans="1:16" x14ac:dyDescent="0.2">
      <c r="A15" s="70"/>
      <c r="B15" s="61">
        <v>45231</v>
      </c>
      <c r="C15" s="68">
        <v>2261545</v>
      </c>
      <c r="D15" s="69">
        <v>0</v>
      </c>
      <c r="E15" s="69">
        <v>47927</v>
      </c>
      <c r="F15" s="69">
        <v>0</v>
      </c>
      <c r="G15" s="69">
        <v>0</v>
      </c>
      <c r="H15" s="66">
        <f t="shared" si="0"/>
        <v>2309472</v>
      </c>
      <c r="L15" s="9"/>
      <c r="N15" s="9"/>
      <c r="P15" s="9"/>
    </row>
    <row r="16" spans="1:16" x14ac:dyDescent="0.2">
      <c r="A16" s="70"/>
      <c r="B16" s="61">
        <v>45261</v>
      </c>
      <c r="C16" s="68">
        <v>1792752</v>
      </c>
      <c r="D16" s="69">
        <v>0</v>
      </c>
      <c r="E16" s="69">
        <v>33507</v>
      </c>
      <c r="F16" s="69">
        <v>0</v>
      </c>
      <c r="G16" s="69">
        <v>0</v>
      </c>
      <c r="H16" s="66">
        <f t="shared" si="0"/>
        <v>1826259</v>
      </c>
      <c r="L16" s="9"/>
      <c r="N16" s="9"/>
      <c r="P16" s="9"/>
    </row>
    <row r="17" spans="1:16" x14ac:dyDescent="0.2">
      <c r="A17" s="71"/>
      <c r="B17" s="64" t="s">
        <v>75</v>
      </c>
      <c r="C17" s="65">
        <f>SUM(C5:C16)</f>
        <v>24653033</v>
      </c>
      <c r="D17" s="65">
        <f>SUM(D5:D16)</f>
        <v>0</v>
      </c>
      <c r="E17" s="65">
        <f>SUM(E5:E16)</f>
        <v>1107627</v>
      </c>
      <c r="F17" s="65">
        <f>SUM(F5:F16)</f>
        <v>0</v>
      </c>
      <c r="G17" s="65">
        <f>SUM(G5:G16)</f>
        <v>676</v>
      </c>
      <c r="H17" s="66">
        <f>C17+D17+E17-G17+F17</f>
        <v>25759984</v>
      </c>
      <c r="I17" s="9"/>
      <c r="L17" s="9"/>
      <c r="N17" s="9"/>
      <c r="P17" s="9"/>
    </row>
    <row r="18" spans="1:16" x14ac:dyDescent="0.2">
      <c r="A18" s="67">
        <v>2024</v>
      </c>
      <c r="B18" s="61">
        <v>45292</v>
      </c>
      <c r="C18" s="68">
        <v>2297660</v>
      </c>
      <c r="D18" s="69">
        <v>0</v>
      </c>
      <c r="E18" s="69">
        <v>40585</v>
      </c>
      <c r="F18" s="69">
        <v>0</v>
      </c>
      <c r="G18" s="69">
        <v>0</v>
      </c>
      <c r="H18" s="66">
        <f t="shared" ref="H18:H29" si="1">C18+D18+E18-G18+F18</f>
        <v>2338245</v>
      </c>
      <c r="L18" s="9"/>
      <c r="N18" s="9"/>
      <c r="P18" s="9"/>
    </row>
    <row r="19" spans="1:16" x14ac:dyDescent="0.2">
      <c r="A19" s="70"/>
      <c r="B19" s="61">
        <v>45323</v>
      </c>
      <c r="C19" s="68">
        <v>2178912</v>
      </c>
      <c r="D19" s="69">
        <v>0</v>
      </c>
      <c r="E19" s="69">
        <v>46042</v>
      </c>
      <c r="F19" s="69">
        <v>0</v>
      </c>
      <c r="G19" s="69">
        <v>0</v>
      </c>
      <c r="H19" s="66">
        <f t="shared" si="1"/>
        <v>2224954</v>
      </c>
      <c r="L19" s="9"/>
      <c r="N19" s="9"/>
      <c r="P19" s="9"/>
    </row>
    <row r="20" spans="1:16" x14ac:dyDescent="0.2">
      <c r="A20" s="70"/>
      <c r="B20" s="61">
        <v>45352</v>
      </c>
      <c r="C20" s="68">
        <v>2297943</v>
      </c>
      <c r="D20" s="69">
        <v>0</v>
      </c>
      <c r="E20" s="69">
        <v>70727</v>
      </c>
      <c r="F20" s="69">
        <v>0</v>
      </c>
      <c r="G20" s="69">
        <v>0</v>
      </c>
      <c r="H20" s="66">
        <f t="shared" si="1"/>
        <v>2368670</v>
      </c>
      <c r="L20" s="9"/>
      <c r="N20" s="9"/>
      <c r="P20" s="9"/>
    </row>
    <row r="21" spans="1:16" x14ac:dyDescent="0.2">
      <c r="A21" s="70"/>
      <c r="B21" s="61">
        <v>45383</v>
      </c>
      <c r="C21" s="68">
        <v>2173094</v>
      </c>
      <c r="D21" s="69">
        <v>0</v>
      </c>
      <c r="E21" s="69">
        <v>107889</v>
      </c>
      <c r="F21" s="69">
        <v>0</v>
      </c>
      <c r="G21" s="69">
        <v>0</v>
      </c>
      <c r="H21" s="66">
        <f t="shared" si="1"/>
        <v>2280983</v>
      </c>
      <c r="L21" s="9"/>
      <c r="N21" s="9"/>
      <c r="P21" s="9"/>
    </row>
    <row r="22" spans="1:16" x14ac:dyDescent="0.2">
      <c r="A22" s="70"/>
      <c r="B22" s="61">
        <v>45413</v>
      </c>
      <c r="C22" s="68">
        <v>2244507</v>
      </c>
      <c r="D22" s="69">
        <v>0</v>
      </c>
      <c r="E22" s="69">
        <v>110179</v>
      </c>
      <c r="F22" s="69">
        <v>0</v>
      </c>
      <c r="G22" s="69">
        <v>0</v>
      </c>
      <c r="H22" s="66">
        <f t="shared" si="1"/>
        <v>2354686</v>
      </c>
      <c r="L22" s="9"/>
      <c r="N22" s="9"/>
      <c r="P22" s="9"/>
    </row>
    <row r="23" spans="1:16" x14ac:dyDescent="0.2">
      <c r="A23" s="70"/>
      <c r="B23" s="61">
        <v>45444</v>
      </c>
      <c r="C23" s="68">
        <v>2242332</v>
      </c>
      <c r="D23" s="69">
        <v>0</v>
      </c>
      <c r="E23" s="69">
        <v>123741</v>
      </c>
      <c r="F23" s="69">
        <v>0</v>
      </c>
      <c r="G23" s="69">
        <v>0</v>
      </c>
      <c r="H23" s="66">
        <f t="shared" si="1"/>
        <v>2366073</v>
      </c>
      <c r="L23" s="9"/>
      <c r="N23" s="9"/>
      <c r="P23" s="9"/>
    </row>
    <row r="24" spans="1:16" x14ac:dyDescent="0.2">
      <c r="A24" s="70"/>
      <c r="B24" s="61">
        <v>45474</v>
      </c>
      <c r="C24" s="68">
        <v>2324740</v>
      </c>
      <c r="D24" s="69">
        <v>0</v>
      </c>
      <c r="E24" s="69">
        <v>142565</v>
      </c>
      <c r="F24" s="69">
        <v>0</v>
      </c>
      <c r="G24" s="69">
        <v>0</v>
      </c>
      <c r="H24" s="66">
        <f t="shared" si="1"/>
        <v>2467305</v>
      </c>
      <c r="L24" s="9"/>
      <c r="N24" s="9"/>
      <c r="P24" s="9"/>
    </row>
    <row r="25" spans="1:16" x14ac:dyDescent="0.2">
      <c r="A25" s="70"/>
      <c r="B25" s="61">
        <v>45505</v>
      </c>
      <c r="C25" s="68">
        <v>869940</v>
      </c>
      <c r="D25" s="69">
        <v>0</v>
      </c>
      <c r="E25" s="69">
        <v>135563</v>
      </c>
      <c r="F25" s="69">
        <v>0</v>
      </c>
      <c r="G25" s="69">
        <v>260</v>
      </c>
      <c r="H25" s="66">
        <f t="shared" si="1"/>
        <v>1005243</v>
      </c>
      <c r="L25" s="9"/>
      <c r="N25" s="9"/>
      <c r="P25" s="9"/>
    </row>
    <row r="26" spans="1:16" x14ac:dyDescent="0.2">
      <c r="A26" s="70"/>
      <c r="B26" s="61">
        <v>45536</v>
      </c>
      <c r="C26" s="68">
        <v>2254298</v>
      </c>
      <c r="D26" s="69">
        <v>0</v>
      </c>
      <c r="E26" s="69">
        <v>84908</v>
      </c>
      <c r="F26" s="69">
        <v>0</v>
      </c>
      <c r="G26" s="69">
        <v>0</v>
      </c>
      <c r="H26" s="66">
        <f t="shared" si="1"/>
        <v>2339206</v>
      </c>
      <c r="L26" s="9"/>
      <c r="N26" s="9"/>
      <c r="P26" s="9"/>
    </row>
    <row r="27" spans="1:16" x14ac:dyDescent="0.2">
      <c r="A27" s="70"/>
      <c r="B27" s="61">
        <v>45566</v>
      </c>
      <c r="C27" s="68">
        <v>2429519</v>
      </c>
      <c r="D27" s="69">
        <v>0</v>
      </c>
      <c r="E27" s="69">
        <v>52532</v>
      </c>
      <c r="F27" s="69">
        <v>0</v>
      </c>
      <c r="G27" s="69">
        <v>0</v>
      </c>
      <c r="H27" s="66">
        <f t="shared" si="1"/>
        <v>2482051</v>
      </c>
      <c r="L27" s="9"/>
      <c r="N27" s="9"/>
      <c r="P27" s="9"/>
    </row>
    <row r="28" spans="1:16" x14ac:dyDescent="0.2">
      <c r="A28" s="70"/>
      <c r="B28" s="61">
        <v>45597</v>
      </c>
      <c r="C28" s="68">
        <v>2271973</v>
      </c>
      <c r="D28" s="69">
        <v>0</v>
      </c>
      <c r="E28" s="69">
        <v>45146</v>
      </c>
      <c r="F28" s="69">
        <v>0</v>
      </c>
      <c r="G28" s="69">
        <v>0</v>
      </c>
      <c r="H28" s="66">
        <f t="shared" si="1"/>
        <v>2317119</v>
      </c>
      <c r="L28" s="9"/>
      <c r="N28" s="9"/>
      <c r="P28" s="9"/>
    </row>
    <row r="29" spans="1:16" x14ac:dyDescent="0.2">
      <c r="A29" s="70"/>
      <c r="B29" s="61">
        <v>45627</v>
      </c>
      <c r="C29" s="68">
        <v>1390298</v>
      </c>
      <c r="D29" s="69">
        <v>0</v>
      </c>
      <c r="E29" s="69">
        <v>38255</v>
      </c>
      <c r="F29" s="69">
        <v>0</v>
      </c>
      <c r="G29" s="69">
        <v>0</v>
      </c>
      <c r="H29" s="66">
        <f t="shared" si="1"/>
        <v>1428553</v>
      </c>
      <c r="L29" s="9"/>
      <c r="N29" s="9"/>
      <c r="P29" s="9"/>
    </row>
    <row r="30" spans="1:16" x14ac:dyDescent="0.2">
      <c r="A30" s="71"/>
      <c r="B30" s="64" t="s">
        <v>75</v>
      </c>
      <c r="C30" s="65">
        <f>SUM(C18:C29)</f>
        <v>24975216</v>
      </c>
      <c r="D30" s="65">
        <f>SUM(D18:D29)</f>
        <v>0</v>
      </c>
      <c r="E30" s="65">
        <f>SUM(E18:E29)</f>
        <v>998132</v>
      </c>
      <c r="F30" s="65">
        <f>SUM(F18:F29)</f>
        <v>0</v>
      </c>
      <c r="G30" s="65">
        <f>SUM(G18:G29)</f>
        <v>260</v>
      </c>
      <c r="H30" s="66">
        <f>C30+D30+E30-G30+F30</f>
        <v>25973088</v>
      </c>
      <c r="I30" s="9"/>
      <c r="L30" s="9"/>
      <c r="N30" s="9"/>
      <c r="P30" s="9"/>
    </row>
    <row r="31" spans="1:16" x14ac:dyDescent="0.2">
      <c r="A31" s="67">
        <v>2025</v>
      </c>
      <c r="B31" s="61">
        <v>45658</v>
      </c>
      <c r="C31" s="68">
        <v>2136545</v>
      </c>
      <c r="D31" s="69">
        <v>0</v>
      </c>
      <c r="E31" s="69">
        <v>34883</v>
      </c>
      <c r="F31" s="69">
        <v>0</v>
      </c>
      <c r="G31" s="69">
        <v>0</v>
      </c>
      <c r="H31" s="66">
        <f t="shared" ref="H31:H42" si="2">C31+D31+E31-G31+F31</f>
        <v>2171428</v>
      </c>
      <c r="I31" s="9"/>
      <c r="L31" s="9"/>
      <c r="N31" s="9"/>
      <c r="P31" s="9"/>
    </row>
    <row r="32" spans="1:16" x14ac:dyDescent="0.2">
      <c r="A32" s="70"/>
      <c r="B32" s="61">
        <v>45689</v>
      </c>
      <c r="C32" s="68">
        <v>2072928</v>
      </c>
      <c r="D32" s="69">
        <v>0</v>
      </c>
      <c r="E32" s="69">
        <v>44887</v>
      </c>
      <c r="F32" s="69">
        <v>0</v>
      </c>
      <c r="G32" s="69">
        <v>0</v>
      </c>
      <c r="H32" s="66">
        <f t="shared" si="2"/>
        <v>2117815</v>
      </c>
      <c r="L32" s="9"/>
      <c r="N32" s="9"/>
      <c r="P32" s="9"/>
    </row>
    <row r="33" spans="1:16" x14ac:dyDescent="0.2">
      <c r="A33" s="70"/>
      <c r="B33" s="61">
        <v>45717</v>
      </c>
      <c r="C33" s="68">
        <v>2160356</v>
      </c>
      <c r="D33" s="69">
        <v>0</v>
      </c>
      <c r="E33" s="69">
        <v>89008</v>
      </c>
      <c r="F33" s="69">
        <v>0</v>
      </c>
      <c r="G33" s="69">
        <v>0</v>
      </c>
      <c r="H33" s="66">
        <f t="shared" si="2"/>
        <v>2249364</v>
      </c>
      <c r="L33" s="9"/>
      <c r="N33" s="9"/>
      <c r="P33" s="9"/>
    </row>
    <row r="34" spans="1:16" x14ac:dyDescent="0.2">
      <c r="A34" s="70"/>
      <c r="B34" s="61">
        <v>45748</v>
      </c>
      <c r="C34" s="68">
        <v>1700618</v>
      </c>
      <c r="D34" s="69">
        <v>0</v>
      </c>
      <c r="E34" s="69">
        <v>109082</v>
      </c>
      <c r="F34" s="69">
        <v>0</v>
      </c>
      <c r="G34" s="69">
        <v>0</v>
      </c>
      <c r="H34" s="66">
        <f t="shared" si="2"/>
        <v>1809700</v>
      </c>
      <c r="L34" s="9"/>
      <c r="N34" s="9"/>
      <c r="P34" s="9"/>
    </row>
    <row r="35" spans="1:16" x14ac:dyDescent="0.2">
      <c r="A35" s="70"/>
      <c r="B35" s="61">
        <v>45778</v>
      </c>
      <c r="C35" s="68">
        <v>2083793</v>
      </c>
      <c r="D35" s="69">
        <v>0</v>
      </c>
      <c r="E35" s="69">
        <v>139505</v>
      </c>
      <c r="F35" s="69">
        <v>0</v>
      </c>
      <c r="G35" s="69">
        <v>0</v>
      </c>
      <c r="H35" s="66">
        <f t="shared" si="2"/>
        <v>2223298</v>
      </c>
      <c r="L35" s="9"/>
      <c r="N35" s="9"/>
      <c r="P35" s="9"/>
    </row>
    <row r="36" spans="1:16" x14ac:dyDescent="0.2">
      <c r="A36" s="70"/>
      <c r="B36" s="61">
        <v>45809</v>
      </c>
      <c r="C36" s="68">
        <v>2180209</v>
      </c>
      <c r="D36" s="69">
        <v>0</v>
      </c>
      <c r="E36" s="69">
        <v>142237</v>
      </c>
      <c r="F36" s="69">
        <v>0</v>
      </c>
      <c r="G36" s="69">
        <v>0</v>
      </c>
      <c r="H36" s="66">
        <f t="shared" si="2"/>
        <v>2322446</v>
      </c>
      <c r="L36" s="9"/>
      <c r="N36" s="9"/>
      <c r="P36" s="9"/>
    </row>
    <row r="37" spans="1:16" x14ac:dyDescent="0.2">
      <c r="A37" s="70"/>
      <c r="B37" s="61">
        <v>45839</v>
      </c>
      <c r="C37" s="68">
        <v>2412647</v>
      </c>
      <c r="D37" s="69">
        <v>0</v>
      </c>
      <c r="E37" s="69">
        <v>148246</v>
      </c>
      <c r="F37" s="69">
        <v>0</v>
      </c>
      <c r="G37" s="69">
        <v>0</v>
      </c>
      <c r="H37" s="66">
        <f t="shared" si="2"/>
        <v>2560893</v>
      </c>
      <c r="L37" s="9"/>
      <c r="N37" s="9"/>
      <c r="P37" s="9"/>
    </row>
    <row r="38" spans="1:16" x14ac:dyDescent="0.2">
      <c r="A38" s="70"/>
      <c r="B38" s="61">
        <v>45870</v>
      </c>
      <c r="C38" s="68">
        <v>1443808</v>
      </c>
      <c r="D38" s="69">
        <v>0</v>
      </c>
      <c r="E38" s="69">
        <v>126054</v>
      </c>
      <c r="F38" s="69">
        <v>0</v>
      </c>
      <c r="G38" s="69">
        <v>78</v>
      </c>
      <c r="H38" s="66">
        <f t="shared" si="2"/>
        <v>1569784</v>
      </c>
      <c r="L38" s="9"/>
      <c r="N38" s="9"/>
      <c r="P38" s="9"/>
    </row>
    <row r="39" spans="1:16" x14ac:dyDescent="0.2">
      <c r="A39" s="70"/>
      <c r="B39" s="61">
        <v>45901</v>
      </c>
      <c r="C39" s="68">
        <v>2583654</v>
      </c>
      <c r="D39" s="69">
        <v>0</v>
      </c>
      <c r="E39" s="69">
        <v>92092</v>
      </c>
      <c r="F39" s="69">
        <v>0</v>
      </c>
      <c r="G39" s="69">
        <v>0</v>
      </c>
      <c r="H39" s="66">
        <f t="shared" si="2"/>
        <v>2675746</v>
      </c>
      <c r="L39" s="9"/>
      <c r="N39" s="9"/>
      <c r="P39" s="9"/>
    </row>
    <row r="40" spans="1:16" x14ac:dyDescent="0.2">
      <c r="A40" s="70"/>
      <c r="B40" s="61">
        <v>45931</v>
      </c>
      <c r="C40" s="68">
        <v>2738853</v>
      </c>
      <c r="D40" s="69">
        <v>0</v>
      </c>
      <c r="E40" s="69">
        <v>65865</v>
      </c>
      <c r="F40" s="69">
        <v>0</v>
      </c>
      <c r="G40" s="69">
        <v>0</v>
      </c>
      <c r="H40" s="66">
        <f t="shared" si="2"/>
        <v>2804718</v>
      </c>
      <c r="L40" s="9"/>
      <c r="N40" s="9"/>
      <c r="P40" s="9"/>
    </row>
    <row r="41" spans="1:16" x14ac:dyDescent="0.2">
      <c r="A41" s="70"/>
      <c r="B41" s="61">
        <v>45962</v>
      </c>
      <c r="C41" s="68">
        <v>2551593</v>
      </c>
      <c r="D41" s="69">
        <v>0</v>
      </c>
      <c r="E41" s="69">
        <v>42812</v>
      </c>
      <c r="F41" s="69">
        <v>0</v>
      </c>
      <c r="G41" s="69">
        <v>0</v>
      </c>
      <c r="H41" s="66">
        <f t="shared" si="2"/>
        <v>2594405</v>
      </c>
      <c r="L41" s="9"/>
      <c r="N41" s="9"/>
      <c r="P41" s="9"/>
    </row>
    <row r="42" spans="1:16" ht="12.75" customHeight="1" x14ac:dyDescent="0.2">
      <c r="A42" s="70"/>
      <c r="B42" s="61">
        <v>45992</v>
      </c>
      <c r="C42" s="68">
        <v>2197645</v>
      </c>
      <c r="D42" s="69">
        <v>0</v>
      </c>
      <c r="E42" s="69">
        <v>29208</v>
      </c>
      <c r="F42" s="69">
        <v>0</v>
      </c>
      <c r="G42" s="69">
        <v>0</v>
      </c>
      <c r="H42" s="66">
        <f t="shared" si="2"/>
        <v>2226853</v>
      </c>
      <c r="L42" s="9"/>
      <c r="N42" s="9"/>
      <c r="P42" s="9"/>
    </row>
    <row r="43" spans="1:16" x14ac:dyDescent="0.2">
      <c r="A43" s="71"/>
      <c r="B43" s="64" t="s">
        <v>75</v>
      </c>
      <c r="C43" s="65">
        <f>SUM(C31:C42)</f>
        <v>26262649</v>
      </c>
      <c r="D43" s="65">
        <f>SUM(D31:D42)</f>
        <v>0</v>
      </c>
      <c r="E43" s="65">
        <f>SUM(E31:E42)</f>
        <v>1063879</v>
      </c>
      <c r="F43" s="65">
        <f>SUM(F31:F42)</f>
        <v>0</v>
      </c>
      <c r="G43" s="65">
        <f>SUM(G31:G42)</f>
        <v>78</v>
      </c>
      <c r="H43" s="66">
        <f>C43+D43+E43-G43+F43</f>
        <v>27326450</v>
      </c>
      <c r="L43" s="9"/>
      <c r="N43" s="9"/>
      <c r="P43" s="9"/>
    </row>
    <row r="44" spans="1:16" x14ac:dyDescent="0.2">
      <c r="B44" s="72"/>
      <c r="C44" s="73"/>
      <c r="D44" s="73"/>
      <c r="E44" s="73"/>
      <c r="F44" s="73"/>
      <c r="G44" s="73"/>
      <c r="H44" s="74"/>
      <c r="L44" s="9"/>
      <c r="N44" s="9"/>
      <c r="P44" s="9"/>
    </row>
    <row r="45" spans="1:16" x14ac:dyDescent="0.2">
      <c r="C45" s="75" t="s">
        <v>76</v>
      </c>
      <c r="D45" s="76"/>
      <c r="E45" s="76"/>
      <c r="F45" s="76"/>
      <c r="G45" s="76"/>
      <c r="H45" s="77"/>
      <c r="L45" s="9"/>
      <c r="N45" s="9"/>
      <c r="P45" s="9"/>
    </row>
    <row r="46" spans="1:16" x14ac:dyDescent="0.2">
      <c r="C46" s="45"/>
      <c r="D46" s="46"/>
      <c r="E46" s="46"/>
      <c r="F46" s="46"/>
      <c r="G46" s="46"/>
      <c r="H46" s="78"/>
      <c r="L46" s="9"/>
      <c r="N46" s="9"/>
      <c r="P46" s="9"/>
    </row>
    <row r="47" spans="1:16" ht="51" x14ac:dyDescent="0.2">
      <c r="C47" s="12" t="s">
        <v>69</v>
      </c>
      <c r="D47" s="12" t="s">
        <v>70</v>
      </c>
      <c r="E47" s="12" t="s">
        <v>71</v>
      </c>
      <c r="F47" s="12" t="s">
        <v>72</v>
      </c>
      <c r="G47" s="12" t="s">
        <v>73</v>
      </c>
      <c r="H47" s="12" t="s">
        <v>74</v>
      </c>
      <c r="L47" s="9"/>
      <c r="N47" s="9"/>
      <c r="P47" s="9"/>
    </row>
    <row r="48" spans="1:16" x14ac:dyDescent="0.2">
      <c r="B48" s="11">
        <v>2023</v>
      </c>
      <c r="C48" s="62">
        <v>24653033</v>
      </c>
      <c r="D48" s="62">
        <v>0</v>
      </c>
      <c r="E48" s="62">
        <v>1107627</v>
      </c>
      <c r="F48" s="62">
        <v>0</v>
      </c>
      <c r="G48" s="62">
        <v>676</v>
      </c>
      <c r="H48" s="62">
        <v>25759984</v>
      </c>
    </row>
    <row r="49" spans="2:23" s="60" customFormat="1" x14ac:dyDescent="0.2">
      <c r="B49" s="11">
        <v>2024</v>
      </c>
      <c r="C49" s="62">
        <v>24975216</v>
      </c>
      <c r="D49" s="62">
        <v>0</v>
      </c>
      <c r="E49" s="62">
        <v>998132</v>
      </c>
      <c r="F49" s="62">
        <v>0</v>
      </c>
      <c r="G49" s="62">
        <v>260</v>
      </c>
      <c r="H49" s="62">
        <v>25973088</v>
      </c>
      <c r="J49" s="9"/>
      <c r="K49" s="9"/>
      <c r="L49" s="58"/>
      <c r="M49" s="9"/>
      <c r="N49" s="58"/>
      <c r="O49" s="9"/>
      <c r="P49" s="58"/>
      <c r="Q49" s="9"/>
      <c r="R49" s="9"/>
      <c r="S49" s="9"/>
      <c r="T49" s="9"/>
      <c r="U49" s="9"/>
      <c r="V49" s="9"/>
      <c r="W49" s="9"/>
    </row>
    <row r="50" spans="2:23" s="60" customFormat="1" x14ac:dyDescent="0.2">
      <c r="B50" s="11">
        <v>2025</v>
      </c>
      <c r="C50" s="62">
        <v>26262649</v>
      </c>
      <c r="D50" s="62">
        <v>0</v>
      </c>
      <c r="E50" s="62">
        <v>1063879</v>
      </c>
      <c r="F50" s="62">
        <v>0</v>
      </c>
      <c r="G50" s="62">
        <v>78</v>
      </c>
      <c r="H50" s="62">
        <v>27326450</v>
      </c>
      <c r="J50" s="9"/>
      <c r="K50" s="9"/>
      <c r="L50" s="58"/>
      <c r="M50" s="9"/>
      <c r="N50" s="58"/>
      <c r="O50" s="9"/>
      <c r="P50" s="58"/>
      <c r="Q50" s="9"/>
      <c r="R50" s="9"/>
      <c r="S50" s="9"/>
      <c r="T50" s="9"/>
      <c r="U50" s="9"/>
      <c r="V50" s="9"/>
      <c r="W50" s="9"/>
    </row>
  </sheetData>
  <mergeCells count="6">
    <mergeCell ref="A31:A42"/>
    <mergeCell ref="C45:H46"/>
    <mergeCell ref="A5:A16"/>
    <mergeCell ref="A18:A29"/>
    <mergeCell ref="A1:H1"/>
    <mergeCell ref="C2:H3"/>
  </mergeCells>
  <printOptions horizontalCentered="1"/>
  <pageMargins left="0.23622047244094491" right="0.23622047244094491" top="0.55118110236220474" bottom="0.55118110236220474" header="0.27559055118110237" footer="0.27559055118110237"/>
  <pageSetup paperSize="9" fitToHeight="6" orientation="portrait" r:id="rId1"/>
  <headerFooter>
    <oddHeader>&amp;L&amp;8Sinterama S.p.A.&amp;C&amp;8&amp;F&amp;R&amp;8Modulo del Sistema di Gestione Ambientale</oddHeader>
    <oddFooter>&amp;C&amp;8&amp;A</oddFooter>
  </headerFooter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1FD35-C437-4120-BED1-61224584B721}">
  <sheetPr codeName="Foglio21">
    <tabColor rgb="FF00B050"/>
  </sheetPr>
  <dimension ref="A1:R79"/>
  <sheetViews>
    <sheetView topLeftCell="A7" zoomScale="85" zoomScaleNormal="85" zoomScaleSheetLayoutView="55" workbookViewId="0">
      <selection activeCell="E7" sqref="E7"/>
    </sheetView>
  </sheetViews>
  <sheetFormatPr defaultColWidth="9.28515625" defaultRowHeight="12.75" x14ac:dyDescent="0.2"/>
  <cols>
    <col min="1" max="1" width="13" style="6" customWidth="1"/>
    <col min="2" max="4" width="11.5703125" style="6" customWidth="1"/>
    <col min="5" max="5" width="5.42578125" style="6" customWidth="1"/>
    <col min="6" max="6" width="11.5703125" style="6" customWidth="1"/>
    <col min="7" max="7" width="11.5703125" style="98" customWidth="1"/>
    <col min="8" max="8" width="14.42578125" style="98" customWidth="1"/>
    <col min="9" max="9" width="11.5703125" style="98" customWidth="1"/>
    <col min="10" max="10" width="11.5703125" style="6" customWidth="1"/>
    <col min="11" max="13" width="11.5703125" style="98" customWidth="1"/>
    <col min="14" max="14" width="11.5703125" style="6" customWidth="1"/>
    <col min="15" max="15" width="11.5703125" style="98" customWidth="1"/>
    <col min="16" max="16" width="12.5703125" style="99" customWidth="1"/>
    <col min="17" max="17" width="11.5703125" style="99" customWidth="1"/>
    <col min="18" max="18" width="9.5703125" style="5" customWidth="1"/>
    <col min="19" max="16384" width="9.28515625" style="5"/>
  </cols>
  <sheetData>
    <row r="1" spans="1:17" x14ac:dyDescent="0.2">
      <c r="A1" s="13" t="s">
        <v>77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1"/>
    </row>
    <row r="5" spans="1:17" x14ac:dyDescent="0.2">
      <c r="A5" s="59">
        <v>2023</v>
      </c>
      <c r="B5" s="79" t="s">
        <v>78</v>
      </c>
      <c r="C5" s="81"/>
      <c r="D5" s="80"/>
      <c r="E5" s="21"/>
      <c r="F5" s="59" t="s">
        <v>79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1:17" x14ac:dyDescent="0.2">
      <c r="A6" s="59"/>
      <c r="B6" s="79" t="s">
        <v>80</v>
      </c>
      <c r="C6" s="81"/>
      <c r="D6" s="80"/>
      <c r="E6" s="21"/>
      <c r="F6" s="54"/>
      <c r="G6" s="55"/>
      <c r="H6" s="55"/>
      <c r="I6" s="55"/>
      <c r="J6" s="55"/>
      <c r="K6" s="55"/>
      <c r="L6" s="55"/>
      <c r="M6" s="55"/>
      <c r="N6" s="55"/>
      <c r="O6" s="55"/>
      <c r="P6" s="55"/>
      <c r="Q6" s="82"/>
    </row>
    <row r="7" spans="1:17" ht="25.5" x14ac:dyDescent="0.2">
      <c r="A7" s="5"/>
      <c r="B7" s="12" t="s">
        <v>81</v>
      </c>
      <c r="C7" s="40" t="s">
        <v>82</v>
      </c>
      <c r="D7" s="95">
        <v>35.457000000000001</v>
      </c>
      <c r="E7" s="83"/>
      <c r="F7" s="79" t="s">
        <v>61</v>
      </c>
      <c r="G7" s="81"/>
      <c r="H7" s="81"/>
      <c r="I7" s="80"/>
      <c r="J7" s="79" t="s">
        <v>83</v>
      </c>
      <c r="K7" s="81"/>
      <c r="L7" s="81"/>
      <c r="M7" s="80"/>
      <c r="N7" s="79" t="s">
        <v>65</v>
      </c>
      <c r="O7" s="81"/>
      <c r="P7" s="81"/>
      <c r="Q7" s="80"/>
    </row>
    <row r="8" spans="1:17" ht="14.25" x14ac:dyDescent="0.2">
      <c r="A8" s="84"/>
      <c r="B8" s="11" t="s">
        <v>84</v>
      </c>
      <c r="C8" s="11" t="s">
        <v>85</v>
      </c>
      <c r="D8" s="11" t="s">
        <v>86</v>
      </c>
      <c r="E8" s="85"/>
      <c r="F8" s="11" t="s">
        <v>62</v>
      </c>
      <c r="G8" s="11" t="s">
        <v>85</v>
      </c>
      <c r="H8" s="11" t="s">
        <v>86</v>
      </c>
      <c r="I8" s="11" t="s">
        <v>87</v>
      </c>
      <c r="J8" s="11" t="s">
        <v>62</v>
      </c>
      <c r="K8" s="11" t="s">
        <v>85</v>
      </c>
      <c r="L8" s="11" t="s">
        <v>86</v>
      </c>
      <c r="M8" s="11" t="s">
        <v>87</v>
      </c>
      <c r="N8" s="11" t="s">
        <v>62</v>
      </c>
      <c r="O8" s="11" t="s">
        <v>85</v>
      </c>
      <c r="P8" s="11" t="s">
        <v>86</v>
      </c>
      <c r="Q8" s="11" t="s">
        <v>87</v>
      </c>
    </row>
    <row r="9" spans="1:17" x14ac:dyDescent="0.2">
      <c r="A9" s="86" t="s">
        <v>44</v>
      </c>
      <c r="B9" s="43">
        <v>263373</v>
      </c>
      <c r="C9" s="50">
        <v>9338.4164610000007</v>
      </c>
      <c r="D9" s="50">
        <v>2230868.7197802202</v>
      </c>
      <c r="E9" s="88"/>
      <c r="F9" s="89">
        <v>0.71</v>
      </c>
      <c r="G9" s="90">
        <v>6630.2756873099997</v>
      </c>
      <c r="H9" s="90">
        <v>1583916.7910439563</v>
      </c>
      <c r="I9" s="90">
        <v>1841.7432464750002</v>
      </c>
      <c r="J9" s="89">
        <v>0.04</v>
      </c>
      <c r="K9" s="90">
        <v>373.53665844000005</v>
      </c>
      <c r="L9" s="90">
        <v>89234.748791208811</v>
      </c>
      <c r="M9" s="90">
        <v>103.76018290000002</v>
      </c>
      <c r="N9" s="91">
        <v>0.25000000000000006</v>
      </c>
      <c r="O9" s="90">
        <v>2334.6041152500006</v>
      </c>
      <c r="P9" s="90">
        <v>557717.17994505516</v>
      </c>
      <c r="Q9" s="90">
        <v>648.50114312500023</v>
      </c>
    </row>
    <row r="10" spans="1:17" x14ac:dyDescent="0.2">
      <c r="A10" s="86" t="s">
        <v>46</v>
      </c>
      <c r="B10" s="43">
        <v>239860</v>
      </c>
      <c r="C10" s="50">
        <v>8504.7160199999998</v>
      </c>
      <c r="D10" s="50">
        <v>2031704.7348303869</v>
      </c>
      <c r="E10" s="88"/>
      <c r="F10" s="89">
        <v>0.71</v>
      </c>
      <c r="G10" s="90">
        <v>6038.3483741999999</v>
      </c>
      <c r="H10" s="90">
        <v>1442510.3617295746</v>
      </c>
      <c r="I10" s="90">
        <v>1677.3189928333331</v>
      </c>
      <c r="J10" s="89">
        <v>0.04</v>
      </c>
      <c r="K10" s="90">
        <v>340.18864079999997</v>
      </c>
      <c r="L10" s="90">
        <v>81268.189393215478</v>
      </c>
      <c r="M10" s="90">
        <v>94.496844666666661</v>
      </c>
      <c r="N10" s="91">
        <v>0.25000000000000006</v>
      </c>
      <c r="O10" s="90">
        <v>2126.1790050000004</v>
      </c>
      <c r="P10" s="90">
        <v>507926.18370759685</v>
      </c>
      <c r="Q10" s="90">
        <v>590.60527916666672</v>
      </c>
    </row>
    <row r="11" spans="1:17" x14ac:dyDescent="0.2">
      <c r="A11" s="86" t="s">
        <v>47</v>
      </c>
      <c r="B11" s="43">
        <v>243796</v>
      </c>
      <c r="C11" s="50">
        <v>8644.2747720000007</v>
      </c>
      <c r="D11" s="50">
        <v>2065044.1404682274</v>
      </c>
      <c r="E11" s="88"/>
      <c r="F11" s="89">
        <v>0.74</v>
      </c>
      <c r="G11" s="90">
        <v>6396.7633312800008</v>
      </c>
      <c r="H11" s="90">
        <v>1528132.6639464884</v>
      </c>
      <c r="I11" s="90">
        <v>1776.8787031333336</v>
      </c>
      <c r="J11" s="89">
        <v>0.04</v>
      </c>
      <c r="K11" s="90">
        <v>345.77099088000006</v>
      </c>
      <c r="L11" s="90">
        <v>82601.7656187291</v>
      </c>
      <c r="M11" s="90">
        <v>96.047497466666684</v>
      </c>
      <c r="N11" s="91">
        <v>0.22</v>
      </c>
      <c r="O11" s="90">
        <v>1901.7404498400001</v>
      </c>
      <c r="P11" s="90">
        <v>454309.71090301004</v>
      </c>
      <c r="Q11" s="90">
        <v>528.26123606666681</v>
      </c>
    </row>
    <row r="12" spans="1:17" x14ac:dyDescent="0.2">
      <c r="A12" s="86" t="s">
        <v>49</v>
      </c>
      <c r="B12" s="43">
        <v>189201</v>
      </c>
      <c r="C12" s="50">
        <v>6708.4998569999998</v>
      </c>
      <c r="D12" s="50">
        <v>1602603.8836598184</v>
      </c>
      <c r="E12" s="88"/>
      <c r="F12" s="89">
        <v>0.77</v>
      </c>
      <c r="G12" s="90">
        <v>5165.5448898900004</v>
      </c>
      <c r="H12" s="90">
        <v>1234004.9904180602</v>
      </c>
      <c r="I12" s="90">
        <v>1434.8735805250001</v>
      </c>
      <c r="J12" s="89">
        <v>0.04</v>
      </c>
      <c r="K12" s="90">
        <v>268.33999427999998</v>
      </c>
      <c r="L12" s="90">
        <v>64104.155346392741</v>
      </c>
      <c r="M12" s="90">
        <v>74.538887299999999</v>
      </c>
      <c r="N12" s="91">
        <v>0.18999999999999997</v>
      </c>
      <c r="O12" s="90">
        <v>1274.6149728299997</v>
      </c>
      <c r="P12" s="90">
        <v>304494.73789536546</v>
      </c>
      <c r="Q12" s="90">
        <v>354.05971467499995</v>
      </c>
    </row>
    <row r="13" spans="1:17" x14ac:dyDescent="0.2">
      <c r="A13" s="86" t="s">
        <v>50</v>
      </c>
      <c r="B13" s="43">
        <v>207366</v>
      </c>
      <c r="C13" s="50">
        <v>7352.5762620000005</v>
      </c>
      <c r="D13" s="50">
        <v>1756468.2900143336</v>
      </c>
      <c r="E13" s="88"/>
      <c r="F13" s="89">
        <v>0.88</v>
      </c>
      <c r="G13" s="90">
        <v>6470.2671105600002</v>
      </c>
      <c r="H13" s="90">
        <v>1545692.0952126135</v>
      </c>
      <c r="I13" s="90">
        <v>1797.2964196000003</v>
      </c>
      <c r="J13" s="89">
        <v>0.04</v>
      </c>
      <c r="K13" s="90">
        <v>294.10305048000004</v>
      </c>
      <c r="L13" s="90">
        <v>70258.731600573345</v>
      </c>
      <c r="M13" s="90">
        <v>81.695291800000021</v>
      </c>
      <c r="N13" s="91">
        <v>7.9999999999999988E-2</v>
      </c>
      <c r="O13" s="90">
        <v>588.20610095999996</v>
      </c>
      <c r="P13" s="90">
        <v>140517.46320114666</v>
      </c>
      <c r="Q13" s="90">
        <v>163.39058360000001</v>
      </c>
    </row>
    <row r="14" spans="1:17" x14ac:dyDescent="0.2">
      <c r="A14" s="86" t="s">
        <v>51</v>
      </c>
      <c r="B14" s="87">
        <v>184088</v>
      </c>
      <c r="C14" s="50">
        <v>6527.208216</v>
      </c>
      <c r="D14" s="50">
        <v>1559294.8437649307</v>
      </c>
      <c r="E14" s="88"/>
      <c r="F14" s="89">
        <v>0.92</v>
      </c>
      <c r="G14" s="90">
        <v>6005.0315587200002</v>
      </c>
      <c r="H14" s="90">
        <v>1434551.2562637364</v>
      </c>
      <c r="I14" s="90">
        <v>1668.0643218666669</v>
      </c>
      <c r="J14" s="89">
        <v>0.04</v>
      </c>
      <c r="K14" s="90">
        <v>261.08832863999999</v>
      </c>
      <c r="L14" s="90">
        <v>62371.79375059723</v>
      </c>
      <c r="M14" s="90">
        <v>72.524535733333337</v>
      </c>
      <c r="N14" s="91">
        <v>3.9999999999999959E-2</v>
      </c>
      <c r="O14" s="90">
        <v>261.08832863999976</v>
      </c>
      <c r="P14" s="90">
        <v>62371.793750597164</v>
      </c>
      <c r="Q14" s="90">
        <v>72.524535733333266</v>
      </c>
    </row>
    <row r="15" spans="1:17" x14ac:dyDescent="0.2">
      <c r="A15" s="86" t="s">
        <v>52</v>
      </c>
      <c r="B15" s="87">
        <v>158521</v>
      </c>
      <c r="C15" s="50">
        <v>5620.6790969999993</v>
      </c>
      <c r="D15" s="50">
        <v>1342732.7035355947</v>
      </c>
      <c r="E15" s="88"/>
      <c r="F15" s="89">
        <v>0.92</v>
      </c>
      <c r="G15" s="90">
        <v>5171.0247692399998</v>
      </c>
      <c r="H15" s="90">
        <v>1235314.0872527473</v>
      </c>
      <c r="I15" s="90">
        <v>1436.3957692333333</v>
      </c>
      <c r="J15" s="89">
        <v>0.04</v>
      </c>
      <c r="K15" s="90">
        <v>224.82716387999997</v>
      </c>
      <c r="L15" s="90">
        <v>53709.308141423789</v>
      </c>
      <c r="M15" s="90">
        <v>62.451989966666659</v>
      </c>
      <c r="N15" s="91">
        <v>3.9999999999999959E-2</v>
      </c>
      <c r="O15" s="90">
        <v>224.82716387999974</v>
      </c>
      <c r="P15" s="90">
        <v>53709.308141423739</v>
      </c>
      <c r="Q15" s="90">
        <v>62.451989966666595</v>
      </c>
    </row>
    <row r="16" spans="1:17" x14ac:dyDescent="0.2">
      <c r="A16" s="86" t="s">
        <v>53</v>
      </c>
      <c r="B16" s="87">
        <v>76527</v>
      </c>
      <c r="C16" s="50">
        <v>2713.4178390000002</v>
      </c>
      <c r="D16" s="50">
        <v>648212.57501194463</v>
      </c>
      <c r="E16" s="88"/>
      <c r="F16" s="89">
        <v>0.92</v>
      </c>
      <c r="G16" s="90">
        <v>2496.3444118800003</v>
      </c>
      <c r="H16" s="90">
        <v>596355.56901098904</v>
      </c>
      <c r="I16" s="90">
        <v>693.42900330000009</v>
      </c>
      <c r="J16" s="89">
        <v>0.04</v>
      </c>
      <c r="K16" s="90">
        <v>108.53671356000001</v>
      </c>
      <c r="L16" s="90">
        <v>25928.503000477787</v>
      </c>
      <c r="M16" s="90">
        <v>30.149087100000003</v>
      </c>
      <c r="N16" s="91">
        <v>3.9999999999999959E-2</v>
      </c>
      <c r="O16" s="90">
        <v>108.5367135599999</v>
      </c>
      <c r="P16" s="90">
        <v>25928.503000477758</v>
      </c>
      <c r="Q16" s="90">
        <v>30.149087099999971</v>
      </c>
    </row>
    <row r="17" spans="1:18" x14ac:dyDescent="0.2">
      <c r="A17" s="86" t="s">
        <v>54</v>
      </c>
      <c r="B17" s="87">
        <v>182675</v>
      </c>
      <c r="C17" s="50">
        <v>6477.1074750000007</v>
      </c>
      <c r="D17" s="50">
        <v>1547326.2004300049</v>
      </c>
      <c r="E17" s="88"/>
      <c r="F17" s="89">
        <v>0.92</v>
      </c>
      <c r="G17" s="90">
        <v>5958.9388770000005</v>
      </c>
      <c r="H17" s="90">
        <v>1423540.1043956045</v>
      </c>
      <c r="I17" s="90">
        <v>1655.2607991666669</v>
      </c>
      <c r="J17" s="89">
        <v>0.04</v>
      </c>
      <c r="K17" s="90">
        <v>259.08429900000004</v>
      </c>
      <c r="L17" s="90">
        <v>61893.048017200199</v>
      </c>
      <c r="M17" s="90">
        <v>71.967860833333347</v>
      </c>
      <c r="N17" s="91">
        <v>3.9999999999999959E-2</v>
      </c>
      <c r="O17" s="90">
        <v>259.08429899999976</v>
      </c>
      <c r="P17" s="90">
        <v>61893.048017200133</v>
      </c>
      <c r="Q17" s="90">
        <v>71.967860833333276</v>
      </c>
    </row>
    <row r="18" spans="1:18" x14ac:dyDescent="0.2">
      <c r="A18" s="86" t="s">
        <v>55</v>
      </c>
      <c r="B18" s="87">
        <v>197359</v>
      </c>
      <c r="C18" s="50">
        <v>6997.7580630000002</v>
      </c>
      <c r="D18" s="50">
        <v>1671705.2228858098</v>
      </c>
      <c r="E18" s="88"/>
      <c r="F18" s="89">
        <v>0.87</v>
      </c>
      <c r="G18" s="90">
        <v>6088.0495148099999</v>
      </c>
      <c r="H18" s="90">
        <v>1454383.5439106545</v>
      </c>
      <c r="I18" s="90">
        <v>1691.1248652250001</v>
      </c>
      <c r="J18" s="89">
        <v>0.04</v>
      </c>
      <c r="K18" s="90">
        <v>279.91032252000002</v>
      </c>
      <c r="L18" s="90">
        <v>66868.208915432391</v>
      </c>
      <c r="M18" s="90">
        <v>77.752867366666678</v>
      </c>
      <c r="N18" s="91">
        <v>0.09</v>
      </c>
      <c r="O18" s="90">
        <v>629.79822566999997</v>
      </c>
      <c r="P18" s="90">
        <v>150453.47005972287</v>
      </c>
      <c r="Q18" s="90">
        <v>174.943951575</v>
      </c>
    </row>
    <row r="19" spans="1:18" x14ac:dyDescent="0.2">
      <c r="A19" s="86" t="s">
        <v>56</v>
      </c>
      <c r="B19" s="87">
        <v>201918</v>
      </c>
      <c r="C19" s="50">
        <v>7159.4065260000007</v>
      </c>
      <c r="D19" s="50">
        <v>1710321.6736741522</v>
      </c>
      <c r="E19" s="88"/>
      <c r="F19" s="89">
        <v>0.77</v>
      </c>
      <c r="G19" s="90">
        <v>5512.7430250200005</v>
      </c>
      <c r="H19" s="90">
        <v>1316947.6887290971</v>
      </c>
      <c r="I19" s="90">
        <v>1531.3175069500003</v>
      </c>
      <c r="J19" s="89">
        <v>0.04</v>
      </c>
      <c r="K19" s="90">
        <v>286.37626104000003</v>
      </c>
      <c r="L19" s="90">
        <v>68412.866946966096</v>
      </c>
      <c r="M19" s="90">
        <v>79.54896140000001</v>
      </c>
      <c r="N19" s="91">
        <v>0.18999999999999997</v>
      </c>
      <c r="O19" s="90">
        <v>1360.2872399399998</v>
      </c>
      <c r="P19" s="90">
        <v>324961.11799808888</v>
      </c>
      <c r="Q19" s="90">
        <v>377.85756664999997</v>
      </c>
    </row>
    <row r="20" spans="1:18" x14ac:dyDescent="0.2">
      <c r="A20" s="86" t="s">
        <v>57</v>
      </c>
      <c r="B20" s="87">
        <v>152060</v>
      </c>
      <c r="C20" s="50">
        <v>5391.5914199999997</v>
      </c>
      <c r="D20" s="50">
        <v>1288005.5948399426</v>
      </c>
      <c r="E20" s="88"/>
      <c r="F20" s="89">
        <v>0.72</v>
      </c>
      <c r="G20" s="90">
        <v>3881.9458223999995</v>
      </c>
      <c r="H20" s="90">
        <v>927364.02828475868</v>
      </c>
      <c r="I20" s="90">
        <v>1078.3182839999999</v>
      </c>
      <c r="J20" s="89">
        <v>0.04</v>
      </c>
      <c r="K20" s="90">
        <v>215.66365679999998</v>
      </c>
      <c r="L20" s="90">
        <v>51520.22379359771</v>
      </c>
      <c r="M20" s="90">
        <v>59.906571333333332</v>
      </c>
      <c r="N20" s="91">
        <v>0.24000000000000002</v>
      </c>
      <c r="O20" s="90">
        <v>1293.9819408000001</v>
      </c>
      <c r="P20" s="90">
        <v>309121.34276158625</v>
      </c>
      <c r="Q20" s="90">
        <v>359.43942800000002</v>
      </c>
    </row>
    <row r="21" spans="1:18" ht="25.5" x14ac:dyDescent="0.2">
      <c r="A21" s="92" t="s">
        <v>58</v>
      </c>
      <c r="B21" s="44">
        <v>2296744</v>
      </c>
      <c r="C21" s="44">
        <v>81435.652008000005</v>
      </c>
      <c r="D21" s="44">
        <v>19454288.582895365</v>
      </c>
      <c r="E21" s="93"/>
      <c r="F21" s="94">
        <v>0.80818751676286094</v>
      </c>
      <c r="G21" s="90">
        <v>65815.277372310011</v>
      </c>
      <c r="H21" s="90">
        <v>15722713.180198282</v>
      </c>
      <c r="I21" s="90">
        <v>18282.021492308333</v>
      </c>
      <c r="J21" s="94">
        <v>0.04</v>
      </c>
      <c r="K21" s="90">
        <v>3257.4260803200004</v>
      </c>
      <c r="L21" s="90">
        <v>778171.54331581458</v>
      </c>
      <c r="M21" s="90">
        <v>904.84057786666654</v>
      </c>
      <c r="N21" s="94">
        <v>0.15181248323713906</v>
      </c>
      <c r="O21" s="90">
        <v>12362.948555369991</v>
      </c>
      <c r="P21" s="90">
        <v>2953403.8593812683</v>
      </c>
      <c r="Q21" s="90">
        <v>3434.1523764916633</v>
      </c>
      <c r="R21" s="83"/>
    </row>
    <row r="25" spans="1:18" x14ac:dyDescent="0.2">
      <c r="A25" s="59">
        <v>2024</v>
      </c>
      <c r="B25" s="79" t="s">
        <v>78</v>
      </c>
      <c r="C25" s="81"/>
      <c r="D25" s="80"/>
      <c r="E25" s="21"/>
      <c r="F25" s="59" t="s">
        <v>79</v>
      </c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</row>
    <row r="26" spans="1:18" x14ac:dyDescent="0.2">
      <c r="A26" s="59"/>
      <c r="B26" s="79" t="s">
        <v>80</v>
      </c>
      <c r="C26" s="81"/>
      <c r="D26" s="80"/>
      <c r="E26" s="21"/>
      <c r="F26" s="54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82"/>
    </row>
    <row r="27" spans="1:18" ht="25.5" x14ac:dyDescent="0.2">
      <c r="A27" s="5"/>
      <c r="B27" s="12" t="s">
        <v>81</v>
      </c>
      <c r="C27" s="40" t="s">
        <v>82</v>
      </c>
      <c r="D27" s="95">
        <v>35.584000000000003</v>
      </c>
      <c r="E27" s="83"/>
      <c r="F27" s="79" t="s">
        <v>61</v>
      </c>
      <c r="G27" s="81"/>
      <c r="H27" s="81"/>
      <c r="I27" s="80"/>
      <c r="J27" s="79" t="s">
        <v>83</v>
      </c>
      <c r="K27" s="81"/>
      <c r="L27" s="81"/>
      <c r="M27" s="80"/>
      <c r="N27" s="79" t="s">
        <v>65</v>
      </c>
      <c r="O27" s="81"/>
      <c r="P27" s="81"/>
      <c r="Q27" s="80"/>
    </row>
    <row r="28" spans="1:18" ht="14.25" x14ac:dyDescent="0.2">
      <c r="A28" s="84"/>
      <c r="B28" s="11" t="s">
        <v>84</v>
      </c>
      <c r="C28" s="11" t="s">
        <v>85</v>
      </c>
      <c r="D28" s="11" t="s">
        <v>86</v>
      </c>
      <c r="E28" s="85"/>
      <c r="F28" s="11" t="s">
        <v>62</v>
      </c>
      <c r="G28" s="11" t="s">
        <v>85</v>
      </c>
      <c r="H28" s="11" t="s">
        <v>86</v>
      </c>
      <c r="I28" s="11" t="s">
        <v>87</v>
      </c>
      <c r="J28" s="11" t="s">
        <v>62</v>
      </c>
      <c r="K28" s="11" t="s">
        <v>85</v>
      </c>
      <c r="L28" s="11" t="s">
        <v>86</v>
      </c>
      <c r="M28" s="11" t="s">
        <v>87</v>
      </c>
      <c r="N28" s="11" t="s">
        <v>62</v>
      </c>
      <c r="O28" s="11" t="s">
        <v>85</v>
      </c>
      <c r="P28" s="11" t="s">
        <v>86</v>
      </c>
      <c r="Q28" s="11" t="s">
        <v>87</v>
      </c>
    </row>
    <row r="29" spans="1:18" x14ac:dyDescent="0.2">
      <c r="A29" s="86" t="s">
        <v>44</v>
      </c>
      <c r="B29" s="43">
        <v>273287</v>
      </c>
      <c r="C29" s="50">
        <v>9724.6446080000005</v>
      </c>
      <c r="D29" s="50">
        <v>2323135.3578595319</v>
      </c>
      <c r="E29" s="88"/>
      <c r="F29" s="89">
        <v>0.71285410575695163</v>
      </c>
      <c r="G29" s="90">
        <v>6932.2528358400014</v>
      </c>
      <c r="H29" s="90">
        <v>1656056.5780793123</v>
      </c>
      <c r="I29" s="90">
        <v>1925.6257877333337</v>
      </c>
      <c r="J29" s="89">
        <v>2.970225440653965E-2</v>
      </c>
      <c r="K29" s="90">
        <v>288.84386816000006</v>
      </c>
      <c r="L29" s="90">
        <v>69002.357419971348</v>
      </c>
      <c r="M29" s="90">
        <v>80.234407822222238</v>
      </c>
      <c r="N29" s="91">
        <v>0.2574436398365087</v>
      </c>
      <c r="O29" s="90">
        <v>2503.5479039999987</v>
      </c>
      <c r="P29" s="90">
        <v>598076.42236024805</v>
      </c>
      <c r="Q29" s="90">
        <v>695.42997333333278</v>
      </c>
    </row>
    <row r="30" spans="1:18" x14ac:dyDescent="0.2">
      <c r="A30" s="86" t="s">
        <v>46</v>
      </c>
      <c r="B30" s="43">
        <v>237033</v>
      </c>
      <c r="C30" s="50">
        <v>8434.5822719999996</v>
      </c>
      <c r="D30" s="50">
        <v>2014950.3755375058</v>
      </c>
      <c r="E30" s="88"/>
      <c r="F30" s="89">
        <v>0.75503410917467195</v>
      </c>
      <c r="G30" s="90">
        <v>6368.3973120000001</v>
      </c>
      <c r="H30" s="90">
        <v>1521356.2618251315</v>
      </c>
      <c r="I30" s="90">
        <v>1768.9992533333334</v>
      </c>
      <c r="J30" s="89">
        <v>3.1459754548944667E-2</v>
      </c>
      <c r="K30" s="90">
        <v>265.34988800000002</v>
      </c>
      <c r="L30" s="90">
        <v>63389.844242713814</v>
      </c>
      <c r="M30" s="90">
        <v>73.70830222222223</v>
      </c>
      <c r="N30" s="91">
        <v>0.21350613627638337</v>
      </c>
      <c r="O30" s="90">
        <v>1800.8350719999992</v>
      </c>
      <c r="P30" s="90">
        <v>430204.26946966059</v>
      </c>
      <c r="Q30" s="90">
        <v>500.2319644444442</v>
      </c>
    </row>
    <row r="31" spans="1:18" x14ac:dyDescent="0.2">
      <c r="A31" s="86" t="s">
        <v>47</v>
      </c>
      <c r="B31" s="43">
        <v>235318</v>
      </c>
      <c r="C31" s="50">
        <v>8373.5557120000012</v>
      </c>
      <c r="D31" s="50">
        <v>2000371.6464405162</v>
      </c>
      <c r="E31" s="88"/>
      <c r="F31" s="89">
        <v>0.779971952846786</v>
      </c>
      <c r="G31" s="90">
        <v>6531.1386009600001</v>
      </c>
      <c r="H31" s="90">
        <v>1560233.7794935498</v>
      </c>
      <c r="I31" s="90">
        <v>1814.2051669333332</v>
      </c>
      <c r="J31" s="89">
        <v>3.2498831368616081E-2</v>
      </c>
      <c r="K31" s="90">
        <v>272.13077504</v>
      </c>
      <c r="L31" s="90">
        <v>65009.740812231248</v>
      </c>
      <c r="M31" s="90">
        <v>75.59188195555555</v>
      </c>
      <c r="N31" s="91">
        <v>0.18752921578459791</v>
      </c>
      <c r="O31" s="90">
        <v>1570.2863360000006</v>
      </c>
      <c r="P31" s="90">
        <v>375128.12613473495</v>
      </c>
      <c r="Q31" s="90">
        <v>436.19064888888909</v>
      </c>
    </row>
    <row r="32" spans="1:18" x14ac:dyDescent="0.2">
      <c r="A32" s="86" t="s">
        <v>49</v>
      </c>
      <c r="B32" s="43">
        <v>189555</v>
      </c>
      <c r="C32" s="50">
        <v>6745.1251200000006</v>
      </c>
      <c r="D32" s="50">
        <v>1611353.3492594364</v>
      </c>
      <c r="E32" s="88"/>
      <c r="F32" s="89">
        <v>0.81955147582495835</v>
      </c>
      <c r="G32" s="90">
        <v>5527.97724672</v>
      </c>
      <c r="H32" s="90">
        <v>1320587.0154610607</v>
      </c>
      <c r="I32" s="90">
        <v>1535.5492352000001</v>
      </c>
      <c r="J32" s="89">
        <v>3.4147978159373267E-2</v>
      </c>
      <c r="K32" s="90">
        <v>230.33238528000001</v>
      </c>
      <c r="L32" s="90">
        <v>55024.4589775442</v>
      </c>
      <c r="M32" s="90">
        <v>63.981218133333343</v>
      </c>
      <c r="N32" s="91">
        <v>0.14630054601566839</v>
      </c>
      <c r="O32" s="90">
        <v>986.81548800000087</v>
      </c>
      <c r="P32" s="90">
        <v>235741.87482083155</v>
      </c>
      <c r="Q32" s="90">
        <v>274.11541333333361</v>
      </c>
    </row>
    <row r="33" spans="1:18" x14ac:dyDescent="0.2">
      <c r="A33" s="86" t="s">
        <v>50</v>
      </c>
      <c r="B33" s="43">
        <v>166889</v>
      </c>
      <c r="C33" s="50">
        <v>5938.5781760000009</v>
      </c>
      <c r="D33" s="50">
        <v>1418676.1051122791</v>
      </c>
      <c r="E33" s="88"/>
      <c r="F33" s="89">
        <v>0.91927928143856086</v>
      </c>
      <c r="G33" s="90">
        <v>5459.2118784000004</v>
      </c>
      <c r="H33" s="90">
        <v>1304159.5505016723</v>
      </c>
      <c r="I33" s="90">
        <v>1516.4477440000003</v>
      </c>
      <c r="J33" s="89">
        <v>3.8303303393273376E-2</v>
      </c>
      <c r="K33" s="90">
        <v>227.46716160000005</v>
      </c>
      <c r="L33" s="90">
        <v>54339.981270903016</v>
      </c>
      <c r="M33" s="90">
        <v>63.185322666666679</v>
      </c>
      <c r="N33" s="91">
        <v>4.2417415168165766E-2</v>
      </c>
      <c r="O33" s="90">
        <v>251.89913600000062</v>
      </c>
      <c r="P33" s="90">
        <v>60176.573339703915</v>
      </c>
      <c r="Q33" s="90">
        <v>69.971982222222394</v>
      </c>
    </row>
    <row r="34" spans="1:18" x14ac:dyDescent="0.2">
      <c r="A34" s="86" t="s">
        <v>51</v>
      </c>
      <c r="B34" s="43">
        <v>136829</v>
      </c>
      <c r="C34" s="50">
        <v>4868.9231360000003</v>
      </c>
      <c r="D34" s="50">
        <v>1163144.5618729098</v>
      </c>
      <c r="E34" s="88"/>
      <c r="F34" s="89">
        <v>0.96523397817714063</v>
      </c>
      <c r="G34" s="90">
        <v>4699.6500479999995</v>
      </c>
      <c r="H34" s="90">
        <v>1122706.652651696</v>
      </c>
      <c r="I34" s="90">
        <v>1305.4583466666666</v>
      </c>
      <c r="J34" s="89">
        <v>4.0218082424047528E-2</v>
      </c>
      <c r="K34" s="90">
        <v>195.81875199999999</v>
      </c>
      <c r="L34" s="90">
        <v>46779.443860487336</v>
      </c>
      <c r="M34" s="90">
        <v>54.39409777777778</v>
      </c>
      <c r="N34" s="91">
        <v>-5.4520606011881564E-3</v>
      </c>
      <c r="O34" s="90">
        <v>-26.545663999999086</v>
      </c>
      <c r="P34" s="90">
        <v>-6341.534639273551</v>
      </c>
      <c r="Q34" s="90">
        <v>-7.3737955555553016</v>
      </c>
    </row>
    <row r="35" spans="1:18" x14ac:dyDescent="0.2">
      <c r="A35" s="86" t="s">
        <v>52</v>
      </c>
      <c r="B35" s="43">
        <v>149638</v>
      </c>
      <c r="C35" s="50">
        <v>5324.7185920000011</v>
      </c>
      <c r="D35" s="50">
        <v>1272030.241758242</v>
      </c>
      <c r="E35" s="88"/>
      <c r="F35" s="89">
        <v>0.95438003715633724</v>
      </c>
      <c r="G35" s="90">
        <v>5081.8051276800006</v>
      </c>
      <c r="H35" s="90">
        <v>1214000.2693932157</v>
      </c>
      <c r="I35" s="90">
        <v>1411.6125354666669</v>
      </c>
      <c r="J35" s="89">
        <v>3.9765834881514049E-2</v>
      </c>
      <c r="K35" s="90">
        <v>211.74188032000004</v>
      </c>
      <c r="L35" s="90">
        <v>50583.344558050652</v>
      </c>
      <c r="M35" s="90">
        <v>58.817188977777789</v>
      </c>
      <c r="N35" s="91">
        <v>5.8541279621487155E-3</v>
      </c>
      <c r="O35" s="90">
        <v>31.171584000000344</v>
      </c>
      <c r="P35" s="90">
        <v>7446.6278069757154</v>
      </c>
      <c r="Q35" s="90">
        <v>8.6587733333334285</v>
      </c>
    </row>
    <row r="36" spans="1:18" x14ac:dyDescent="0.2">
      <c r="A36" s="86" t="s">
        <v>53</v>
      </c>
      <c r="B36" s="43">
        <v>34831</v>
      </c>
      <c r="C36" s="50">
        <v>1239.4263040000003</v>
      </c>
      <c r="D36" s="50">
        <v>296088.4624940278</v>
      </c>
      <c r="E36" s="88"/>
      <c r="F36" s="89">
        <v>0.9566099164537335</v>
      </c>
      <c r="G36" s="90">
        <v>1185.64749312</v>
      </c>
      <c r="H36" s="90">
        <v>283241.15936932637</v>
      </c>
      <c r="I36" s="90">
        <v>329.3465258666667</v>
      </c>
      <c r="J36" s="89">
        <v>3.9858746518905572E-2</v>
      </c>
      <c r="K36" s="90">
        <v>49.401978880000009</v>
      </c>
      <c r="L36" s="90">
        <v>11801.714973721933</v>
      </c>
      <c r="M36" s="90">
        <v>13.722771911111113</v>
      </c>
      <c r="N36" s="91">
        <v>3.5313370273609285E-3</v>
      </c>
      <c r="O36" s="90">
        <v>4.3768320000003031</v>
      </c>
      <c r="P36" s="90">
        <v>1045.5881509795279</v>
      </c>
      <c r="Q36" s="90">
        <v>1.2157866666667509</v>
      </c>
    </row>
    <row r="37" spans="1:18" x14ac:dyDescent="0.2">
      <c r="A37" s="86" t="s">
        <v>54</v>
      </c>
      <c r="B37" s="43">
        <v>134079</v>
      </c>
      <c r="C37" s="50">
        <v>4771.0671360000006</v>
      </c>
      <c r="D37" s="50">
        <v>1139767.5910176781</v>
      </c>
      <c r="E37" s="88"/>
      <c r="F37" s="89">
        <v>0.95316224017183881</v>
      </c>
      <c r="G37" s="90">
        <v>4547.60103936</v>
      </c>
      <c r="H37" s="90">
        <v>1086383.4303296704</v>
      </c>
      <c r="I37" s="90">
        <v>1263.2225109333335</v>
      </c>
      <c r="J37" s="89">
        <v>3.9715093340493293E-2</v>
      </c>
      <c r="K37" s="90">
        <v>189.48337664000002</v>
      </c>
      <c r="L37" s="90">
        <v>45265.976263736273</v>
      </c>
      <c r="M37" s="90">
        <v>52.634271288888897</v>
      </c>
      <c r="N37" s="91">
        <v>7.1226664876678919E-3</v>
      </c>
      <c r="O37" s="90">
        <v>33.982720000000832</v>
      </c>
      <c r="P37" s="90">
        <v>8118.1844242715797</v>
      </c>
      <c r="Q37" s="90">
        <v>9.4396444444446761</v>
      </c>
    </row>
    <row r="38" spans="1:18" x14ac:dyDescent="0.2">
      <c r="A38" s="86" t="s">
        <v>55</v>
      </c>
      <c r="B38" s="43">
        <v>119391</v>
      </c>
      <c r="C38" s="50">
        <v>4248.4093440000006</v>
      </c>
      <c r="D38" s="50">
        <v>1014909.0645007167</v>
      </c>
      <c r="E38" s="88"/>
      <c r="F38" s="89">
        <v>0.94540593512073767</v>
      </c>
      <c r="G38" s="90">
        <v>4016.4714086400004</v>
      </c>
      <c r="H38" s="90">
        <v>959501.05318681325</v>
      </c>
      <c r="I38" s="90">
        <v>1115.6865023999999</v>
      </c>
      <c r="J38" s="89">
        <v>3.939191396336407E-2</v>
      </c>
      <c r="K38" s="90">
        <v>167.35297536000002</v>
      </c>
      <c r="L38" s="90">
        <v>39979.210549450552</v>
      </c>
      <c r="M38" s="90">
        <v>46.486937600000005</v>
      </c>
      <c r="N38" s="91">
        <v>1.5202150915898258E-2</v>
      </c>
      <c r="O38" s="90">
        <v>64.584960000000322</v>
      </c>
      <c r="P38" s="90">
        <v>15428.800764453015</v>
      </c>
      <c r="Q38" s="90">
        <v>17.940266666666759</v>
      </c>
    </row>
    <row r="39" spans="1:18" x14ac:dyDescent="0.2">
      <c r="A39" s="86" t="s">
        <v>56</v>
      </c>
      <c r="B39" s="43">
        <v>178858</v>
      </c>
      <c r="C39" s="50">
        <v>6364.4830720000009</v>
      </c>
      <c r="D39" s="50">
        <v>1520421.1829909224</v>
      </c>
      <c r="E39" s="88"/>
      <c r="F39" s="89">
        <v>0.76504579051538091</v>
      </c>
      <c r="G39" s="90">
        <v>4869.1209830400003</v>
      </c>
      <c r="H39" s="90">
        <v>1163191.8258576207</v>
      </c>
      <c r="I39" s="90">
        <v>1352.5336063999998</v>
      </c>
      <c r="J39" s="89">
        <v>3.1876907938140867E-2</v>
      </c>
      <c r="K39" s="90">
        <v>202.88004096</v>
      </c>
      <c r="L39" s="90">
        <v>48466.326077400867</v>
      </c>
      <c r="M39" s="90">
        <v>56.355566933333328</v>
      </c>
      <c r="N39" s="91">
        <v>0.20307730154647824</v>
      </c>
      <c r="O39" s="90">
        <v>1292.4820480000003</v>
      </c>
      <c r="P39" s="90">
        <v>308763.03105590073</v>
      </c>
      <c r="Q39" s="90">
        <v>359.02279111111119</v>
      </c>
    </row>
    <row r="40" spans="1:18" x14ac:dyDescent="0.2">
      <c r="A40" s="86" t="s">
        <v>57</v>
      </c>
      <c r="B40" s="43">
        <v>135256</v>
      </c>
      <c r="C40" s="50">
        <v>4812.9495040000002</v>
      </c>
      <c r="D40" s="50">
        <v>1149772.9345437172</v>
      </c>
      <c r="E40" s="88"/>
      <c r="F40" s="89">
        <v>0.56962914769030581</v>
      </c>
      <c r="G40" s="90">
        <v>2741.59632384</v>
      </c>
      <c r="H40" s="90">
        <v>654944.17674151936</v>
      </c>
      <c r="I40" s="90">
        <v>761.55453439999997</v>
      </c>
      <c r="J40" s="89">
        <v>2.373454782042941E-2</v>
      </c>
      <c r="K40" s="90">
        <v>114.23318016000002</v>
      </c>
      <c r="L40" s="90">
        <v>27289.340697563312</v>
      </c>
      <c r="M40" s="90">
        <v>31.731438933333333</v>
      </c>
      <c r="N40" s="91">
        <v>0.4066363044892648</v>
      </c>
      <c r="O40" s="90">
        <v>1957.1200000000001</v>
      </c>
      <c r="P40" s="90">
        <v>467539.41710463451</v>
      </c>
      <c r="Q40" s="90">
        <v>543.6444444444445</v>
      </c>
    </row>
    <row r="41" spans="1:18" ht="25.5" x14ac:dyDescent="0.2">
      <c r="A41" s="92" t="s">
        <v>58</v>
      </c>
      <c r="B41" s="44">
        <v>1990964</v>
      </c>
      <c r="C41" s="44">
        <v>70846.462975999995</v>
      </c>
      <c r="D41" s="44">
        <v>16924620.873387482</v>
      </c>
      <c r="E41" s="93"/>
      <c r="F41" s="94">
        <v>0.8181194637371646</v>
      </c>
      <c r="G41" s="96">
        <v>57960.870297600006</v>
      </c>
      <c r="H41" s="96">
        <v>13846361.752890591</v>
      </c>
      <c r="I41" s="96">
        <v>16100.241749333336</v>
      </c>
      <c r="J41" s="94">
        <v>3.4088310989048527E-2</v>
      </c>
      <c r="K41" s="96">
        <v>2415.0362624000004</v>
      </c>
      <c r="L41" s="96">
        <v>576931.73970377445</v>
      </c>
      <c r="M41" s="96">
        <v>670.84340622222237</v>
      </c>
      <c r="N41" s="97">
        <v>0.14779222527378688</v>
      </c>
      <c r="O41" s="96">
        <v>10470.556415999992</v>
      </c>
      <c r="P41" s="96">
        <v>2501327.3807931184</v>
      </c>
      <c r="Q41" s="96">
        <v>2908.4878933333321</v>
      </c>
      <c r="R41" s="83"/>
    </row>
    <row r="43" spans="1:18" x14ac:dyDescent="0.2">
      <c r="A43" s="59">
        <v>2025</v>
      </c>
      <c r="B43" s="79" t="s">
        <v>78</v>
      </c>
      <c r="C43" s="81"/>
      <c r="D43" s="80"/>
      <c r="E43" s="21"/>
      <c r="F43" s="59" t="s">
        <v>79</v>
      </c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</row>
    <row r="44" spans="1:18" x14ac:dyDescent="0.2">
      <c r="A44" s="59"/>
      <c r="B44" s="79" t="s">
        <v>80</v>
      </c>
      <c r="C44" s="81"/>
      <c r="D44" s="80"/>
      <c r="E44" s="21"/>
      <c r="F44" s="54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82"/>
    </row>
    <row r="45" spans="1:18" ht="25.5" x14ac:dyDescent="0.2">
      <c r="A45" s="5"/>
      <c r="B45" s="12" t="s">
        <v>81</v>
      </c>
      <c r="C45" s="40" t="s">
        <v>82</v>
      </c>
      <c r="D45" s="95">
        <v>35.667000000000002</v>
      </c>
      <c r="E45" s="83"/>
      <c r="F45" s="79" t="s">
        <v>61</v>
      </c>
      <c r="G45" s="81"/>
      <c r="H45" s="81"/>
      <c r="I45" s="80"/>
      <c r="J45" s="79" t="s">
        <v>83</v>
      </c>
      <c r="K45" s="81"/>
      <c r="L45" s="81"/>
      <c r="M45" s="80"/>
      <c r="N45" s="79" t="s">
        <v>65</v>
      </c>
      <c r="O45" s="81"/>
      <c r="P45" s="81"/>
      <c r="Q45" s="80"/>
    </row>
    <row r="46" spans="1:18" ht="14.25" x14ac:dyDescent="0.2">
      <c r="A46" s="84"/>
      <c r="B46" s="11" t="s">
        <v>84</v>
      </c>
      <c r="C46" s="11" t="s">
        <v>85</v>
      </c>
      <c r="D46" s="11" t="s">
        <v>86</v>
      </c>
      <c r="E46" s="85"/>
      <c r="F46" s="11" t="s">
        <v>62</v>
      </c>
      <c r="G46" s="11" t="s">
        <v>85</v>
      </c>
      <c r="H46" s="11" t="s">
        <v>86</v>
      </c>
      <c r="I46" s="11" t="s">
        <v>87</v>
      </c>
      <c r="J46" s="11" t="s">
        <v>62</v>
      </c>
      <c r="K46" s="11" t="s">
        <v>85</v>
      </c>
      <c r="L46" s="11" t="s">
        <v>86</v>
      </c>
      <c r="M46" s="11" t="s">
        <v>87</v>
      </c>
      <c r="N46" s="11" t="s">
        <v>62</v>
      </c>
      <c r="O46" s="11" t="s">
        <v>85</v>
      </c>
      <c r="P46" s="11" t="s">
        <v>86</v>
      </c>
      <c r="Q46" s="11" t="s">
        <v>87</v>
      </c>
    </row>
    <row r="47" spans="1:18" x14ac:dyDescent="0.2">
      <c r="A47" s="86" t="s">
        <v>44</v>
      </c>
      <c r="B47" s="43">
        <v>236615</v>
      </c>
      <c r="C47" s="50">
        <v>8439.347205</v>
      </c>
      <c r="D47" s="50">
        <v>2016088.6777353082</v>
      </c>
      <c r="E47" s="88"/>
      <c r="F47" s="89">
        <v>0.71</v>
      </c>
      <c r="G47" s="90">
        <v>5991.93651555</v>
      </c>
      <c r="H47" s="90">
        <v>1431422.9611920686</v>
      </c>
      <c r="I47" s="90">
        <v>1664.4268098750001</v>
      </c>
      <c r="J47" s="89">
        <v>0.04</v>
      </c>
      <c r="K47" s="90">
        <v>337.5738882</v>
      </c>
      <c r="L47" s="90">
        <v>80643.547109412335</v>
      </c>
      <c r="M47" s="90">
        <v>93.770524500000008</v>
      </c>
      <c r="N47" s="91">
        <v>0.25000000000000006</v>
      </c>
      <c r="O47" s="90">
        <v>2109.8368012500005</v>
      </c>
      <c r="P47" s="90">
        <v>504022.16943382716</v>
      </c>
      <c r="Q47" s="90">
        <v>586.06577812500018</v>
      </c>
    </row>
    <row r="48" spans="1:18" x14ac:dyDescent="0.2">
      <c r="A48" s="86" t="s">
        <v>46</v>
      </c>
      <c r="B48" s="43">
        <v>208719</v>
      </c>
      <c r="C48" s="50">
        <v>7444.3805730000004</v>
      </c>
      <c r="D48" s="50">
        <v>1778399.5635451507</v>
      </c>
      <c r="E48" s="88"/>
      <c r="F48" s="89">
        <v>0.71</v>
      </c>
      <c r="G48" s="90">
        <v>5285.5102068300002</v>
      </c>
      <c r="H48" s="90">
        <v>1262663.6901170569</v>
      </c>
      <c r="I48" s="90">
        <v>1468.1972796749999</v>
      </c>
      <c r="J48" s="89">
        <v>0.04</v>
      </c>
      <c r="K48" s="90">
        <v>297.77522292000003</v>
      </c>
      <c r="L48" s="90">
        <v>71135.982541806035</v>
      </c>
      <c r="M48" s="90">
        <v>82.715339700000001</v>
      </c>
      <c r="N48" s="91">
        <v>0.25000000000000006</v>
      </c>
      <c r="O48" s="90">
        <v>1861.0951432500005</v>
      </c>
      <c r="P48" s="90">
        <v>444599.89088628779</v>
      </c>
      <c r="Q48" s="90">
        <v>516.97087312500014</v>
      </c>
    </row>
    <row r="49" spans="1:18" x14ac:dyDescent="0.2">
      <c r="A49" s="86" t="s">
        <v>47</v>
      </c>
      <c r="B49" s="43">
        <v>207505</v>
      </c>
      <c r="C49" s="50">
        <v>7401.0808349999998</v>
      </c>
      <c r="D49" s="50">
        <v>1768055.6223124701</v>
      </c>
      <c r="E49" s="88"/>
      <c r="F49" s="89">
        <v>0.74</v>
      </c>
      <c r="G49" s="90">
        <v>5476.7998178999997</v>
      </c>
      <c r="H49" s="90">
        <v>1308361.1605112278</v>
      </c>
      <c r="I49" s="90">
        <v>1521.3332827500001</v>
      </c>
      <c r="J49" s="89">
        <v>0.04</v>
      </c>
      <c r="K49" s="90">
        <v>296.04323340000002</v>
      </c>
      <c r="L49" s="90">
        <v>70722.224892498809</v>
      </c>
      <c r="M49" s="90">
        <v>82.234231500000007</v>
      </c>
      <c r="N49" s="91">
        <v>0.22</v>
      </c>
      <c r="O49" s="90">
        <v>1628.2377836999999</v>
      </c>
      <c r="P49" s="90">
        <v>388972.23690874345</v>
      </c>
      <c r="Q49" s="90">
        <v>452.28827325000003</v>
      </c>
    </row>
    <row r="50" spans="1:18" x14ac:dyDescent="0.2">
      <c r="A50" s="86" t="s">
        <v>49</v>
      </c>
      <c r="B50" s="43">
        <v>164255</v>
      </c>
      <c r="C50" s="50">
        <v>5858.4830849999998</v>
      </c>
      <c r="D50" s="50">
        <v>1399542.0652173914</v>
      </c>
      <c r="E50" s="88"/>
      <c r="F50" s="89">
        <v>0.77</v>
      </c>
      <c r="G50" s="90">
        <v>4511.0319754499997</v>
      </c>
      <c r="H50" s="90">
        <v>1077647.3902173913</v>
      </c>
      <c r="I50" s="90">
        <v>1253.064437625</v>
      </c>
      <c r="J50" s="89">
        <v>0.04</v>
      </c>
      <c r="K50" s="90">
        <v>234.33932340000001</v>
      </c>
      <c r="L50" s="90">
        <v>55981.682608695657</v>
      </c>
      <c r="M50" s="90">
        <v>65.0942565</v>
      </c>
      <c r="N50" s="91">
        <v>0.18999999999999997</v>
      </c>
      <c r="O50" s="90">
        <v>1113.1117861499997</v>
      </c>
      <c r="P50" s="90">
        <v>265912.99239130435</v>
      </c>
      <c r="Q50" s="90">
        <v>309.19771837499997</v>
      </c>
    </row>
    <row r="51" spans="1:18" x14ac:dyDescent="0.2">
      <c r="A51" s="86" t="s">
        <v>50</v>
      </c>
      <c r="B51" s="43">
        <v>155846</v>
      </c>
      <c r="C51" s="50">
        <v>5558.5592820000002</v>
      </c>
      <c r="D51" s="50">
        <v>1327892.8050645008</v>
      </c>
      <c r="E51" s="88"/>
      <c r="F51" s="89">
        <v>0.88</v>
      </c>
      <c r="G51" s="90">
        <v>4891.5321681599999</v>
      </c>
      <c r="H51" s="90">
        <v>1168545.6684567607</v>
      </c>
      <c r="I51" s="90">
        <v>1358.7589356000001</v>
      </c>
      <c r="J51" s="89">
        <v>0.04</v>
      </c>
      <c r="K51" s="90">
        <v>222.34237128000001</v>
      </c>
      <c r="L51" s="90">
        <v>53115.712202580034</v>
      </c>
      <c r="M51" s="90">
        <v>61.761769800000003</v>
      </c>
      <c r="N51" s="91">
        <v>7.9999999999999988E-2</v>
      </c>
      <c r="O51" s="90">
        <v>444.68474255999996</v>
      </c>
      <c r="P51" s="90">
        <v>106231.42440516004</v>
      </c>
      <c r="Q51" s="90">
        <v>123.52353959999998</v>
      </c>
    </row>
    <row r="52" spans="1:18" x14ac:dyDescent="0.2">
      <c r="A52" s="86" t="s">
        <v>51</v>
      </c>
      <c r="B52" s="43">
        <v>131937</v>
      </c>
      <c r="C52" s="50">
        <v>4705.7969790000006</v>
      </c>
      <c r="D52" s="50">
        <v>1124175.1024844723</v>
      </c>
      <c r="E52" s="88"/>
      <c r="F52" s="89">
        <v>0.92</v>
      </c>
      <c r="G52" s="90">
        <v>4329.3332206800005</v>
      </c>
      <c r="H52" s="90">
        <v>1034241.0942857146</v>
      </c>
      <c r="I52" s="90">
        <v>1202.5925613000002</v>
      </c>
      <c r="J52" s="89">
        <v>0.04</v>
      </c>
      <c r="K52" s="90">
        <v>188.23187916000003</v>
      </c>
      <c r="L52" s="90">
        <v>44967.004099378893</v>
      </c>
      <c r="M52" s="90">
        <v>52.28663310000001</v>
      </c>
      <c r="N52" s="91">
        <v>3.9999999999999959E-2</v>
      </c>
      <c r="O52" s="90">
        <v>188.23187915999983</v>
      </c>
      <c r="P52" s="90">
        <v>44967.00409937885</v>
      </c>
      <c r="Q52" s="90">
        <v>52.286633099999953</v>
      </c>
    </row>
    <row r="53" spans="1:18" x14ac:dyDescent="0.2">
      <c r="A53" s="86" t="s">
        <v>52</v>
      </c>
      <c r="B53" s="43">
        <v>112914</v>
      </c>
      <c r="C53" s="50">
        <v>4027.3036380000003</v>
      </c>
      <c r="D53" s="50">
        <v>962088.78117534658</v>
      </c>
      <c r="E53" s="88"/>
      <c r="F53" s="89">
        <v>0.92</v>
      </c>
      <c r="G53" s="90">
        <v>3705.1193469600003</v>
      </c>
      <c r="H53" s="90">
        <v>885121.67868131888</v>
      </c>
      <c r="I53" s="90">
        <v>1029.1998186000001</v>
      </c>
      <c r="J53" s="89">
        <v>0.04</v>
      </c>
      <c r="K53" s="90">
        <v>161.09214552</v>
      </c>
      <c r="L53" s="90">
        <v>38483.551247013864</v>
      </c>
      <c r="M53" s="90">
        <v>44.747818200000005</v>
      </c>
      <c r="N53" s="91">
        <v>3.9999999999999959E-2</v>
      </c>
      <c r="O53" s="90">
        <v>161.09214551999986</v>
      </c>
      <c r="P53" s="90">
        <v>38483.551247013827</v>
      </c>
      <c r="Q53" s="90">
        <v>44.747818199999955</v>
      </c>
    </row>
    <row r="54" spans="1:18" x14ac:dyDescent="0.2">
      <c r="A54" s="86" t="s">
        <v>53</v>
      </c>
      <c r="B54" s="43">
        <v>30603</v>
      </c>
      <c r="C54" s="50">
        <v>1091.5172010000001</v>
      </c>
      <c r="D54" s="50">
        <v>260754.2286192069</v>
      </c>
      <c r="E54" s="88"/>
      <c r="F54" s="89">
        <v>0.92</v>
      </c>
      <c r="G54" s="90">
        <v>1004.1958249200002</v>
      </c>
      <c r="H54" s="90">
        <v>239893.89032967036</v>
      </c>
      <c r="I54" s="90">
        <v>278.94328470000005</v>
      </c>
      <c r="J54" s="89">
        <v>0.04</v>
      </c>
      <c r="K54" s="90">
        <v>43.660688040000004</v>
      </c>
      <c r="L54" s="90">
        <v>10430.169144768277</v>
      </c>
      <c r="M54" s="90">
        <v>12.127968900000001</v>
      </c>
      <c r="N54" s="91">
        <v>3.9999999999999959E-2</v>
      </c>
      <c r="O54" s="90">
        <v>43.660688039999961</v>
      </c>
      <c r="P54" s="90">
        <v>10430.169144768266</v>
      </c>
      <c r="Q54" s="90">
        <v>12.127968899999988</v>
      </c>
    </row>
    <row r="55" spans="1:18" x14ac:dyDescent="0.2">
      <c r="A55" s="86" t="s">
        <v>54</v>
      </c>
      <c r="B55" s="43">
        <v>121070</v>
      </c>
      <c r="C55" s="50">
        <v>4318.2036900000003</v>
      </c>
      <c r="D55" s="50">
        <v>1031582.3435260393</v>
      </c>
      <c r="E55" s="88"/>
      <c r="F55" s="89">
        <v>0.92</v>
      </c>
      <c r="G55" s="90">
        <v>3972.7473948000006</v>
      </c>
      <c r="H55" s="90">
        <v>949055.75604395615</v>
      </c>
      <c r="I55" s="90">
        <v>1103.540943</v>
      </c>
      <c r="J55" s="89">
        <v>0.04</v>
      </c>
      <c r="K55" s="90">
        <v>172.72814760000003</v>
      </c>
      <c r="L55" s="90">
        <v>41263.293741041569</v>
      </c>
      <c r="M55" s="90">
        <v>47.980041</v>
      </c>
      <c r="N55" s="91">
        <v>3.9999999999999959E-2</v>
      </c>
      <c r="O55" s="90">
        <v>172.72814759999983</v>
      </c>
      <c r="P55" s="90">
        <v>41263.293741041525</v>
      </c>
      <c r="Q55" s="90">
        <v>47.98004099999995</v>
      </c>
    </row>
    <row r="56" spans="1:18" x14ac:dyDescent="0.2">
      <c r="A56" s="86" t="s">
        <v>55</v>
      </c>
      <c r="B56" s="43">
        <v>146032</v>
      </c>
      <c r="C56" s="50">
        <v>5208.5233440000002</v>
      </c>
      <c r="D56" s="50">
        <v>1244272.1796464405</v>
      </c>
      <c r="E56" s="88"/>
      <c r="F56" s="89">
        <v>0.87</v>
      </c>
      <c r="G56" s="90">
        <v>4531.4153092799997</v>
      </c>
      <c r="H56" s="90">
        <v>1082516.7962924032</v>
      </c>
      <c r="I56" s="90">
        <v>1258.7264748</v>
      </c>
      <c r="J56" s="89">
        <v>0.04</v>
      </c>
      <c r="K56" s="90">
        <v>208.34093376000001</v>
      </c>
      <c r="L56" s="90">
        <v>49770.887185857624</v>
      </c>
      <c r="M56" s="90">
        <v>57.8724816</v>
      </c>
      <c r="N56" s="91">
        <v>0.09</v>
      </c>
      <c r="O56" s="90">
        <v>468.76710095999999</v>
      </c>
      <c r="P56" s="90">
        <v>111984.49616817964</v>
      </c>
      <c r="Q56" s="90">
        <v>130.2130836</v>
      </c>
    </row>
    <row r="57" spans="1:18" x14ac:dyDescent="0.2">
      <c r="A57" s="86" t="s">
        <v>56</v>
      </c>
      <c r="B57" s="43">
        <v>172978</v>
      </c>
      <c r="C57" s="50">
        <v>6169.606326000001</v>
      </c>
      <c r="D57" s="50">
        <v>1473866.7763975158</v>
      </c>
      <c r="E57" s="88"/>
      <c r="F57" s="89">
        <v>0.77</v>
      </c>
      <c r="G57" s="90">
        <v>4750.5968710200004</v>
      </c>
      <c r="H57" s="90">
        <v>1134877.4178260872</v>
      </c>
      <c r="I57" s="90">
        <v>1319.6102419500003</v>
      </c>
      <c r="J57" s="89">
        <v>0.04</v>
      </c>
      <c r="K57" s="90">
        <v>246.78425304000004</v>
      </c>
      <c r="L57" s="90">
        <v>58954.671055900631</v>
      </c>
      <c r="M57" s="90">
        <v>68.551181400000019</v>
      </c>
      <c r="N57" s="91">
        <v>0.18999999999999997</v>
      </c>
      <c r="O57" s="90">
        <v>1172.22520194</v>
      </c>
      <c r="P57" s="90">
        <v>280034.68751552794</v>
      </c>
      <c r="Q57" s="90">
        <v>325.61811165</v>
      </c>
    </row>
    <row r="58" spans="1:18" x14ac:dyDescent="0.2">
      <c r="A58" s="86" t="s">
        <v>57</v>
      </c>
      <c r="B58" s="43">
        <v>155123</v>
      </c>
      <c r="C58" s="50">
        <v>5532.7720410000002</v>
      </c>
      <c r="D58" s="50">
        <v>1321732.4512661253</v>
      </c>
      <c r="E58" s="88"/>
      <c r="F58" s="89">
        <v>0.72</v>
      </c>
      <c r="G58" s="90">
        <v>3983.5958695200002</v>
      </c>
      <c r="H58" s="90">
        <v>951647.36491161014</v>
      </c>
      <c r="I58" s="90">
        <v>1106.5544082000001</v>
      </c>
      <c r="J58" s="89">
        <v>0.04</v>
      </c>
      <c r="K58" s="90">
        <v>221.31088164000002</v>
      </c>
      <c r="L58" s="90">
        <v>52869.298050645011</v>
      </c>
      <c r="M58" s="90">
        <v>61.475244900000007</v>
      </c>
      <c r="N58" s="91">
        <v>0.24000000000000002</v>
      </c>
      <c r="O58" s="90">
        <v>1327.8652898400001</v>
      </c>
      <c r="P58" s="90">
        <v>317215.78830387013</v>
      </c>
      <c r="Q58" s="90">
        <v>368.8514694000001</v>
      </c>
    </row>
    <row r="59" spans="1:18" ht="25.5" x14ac:dyDescent="0.2">
      <c r="A59" s="92" t="s">
        <v>58</v>
      </c>
      <c r="B59" s="44">
        <v>1843597</v>
      </c>
      <c r="C59" s="44">
        <v>65755.57419900001</v>
      </c>
      <c r="D59" s="44">
        <v>15708450.596989967</v>
      </c>
      <c r="E59" s="93"/>
      <c r="F59" s="94">
        <v>0.79740486125763943</v>
      </c>
      <c r="G59" s="90">
        <v>52433.814521070017</v>
      </c>
      <c r="H59" s="90">
        <v>12525994.868865268</v>
      </c>
      <c r="I59" s="90">
        <v>14564.948478075004</v>
      </c>
      <c r="J59" s="94">
        <v>3.9999999999999994E-2</v>
      </c>
      <c r="K59" s="90">
        <v>2630.22296796</v>
      </c>
      <c r="L59" s="90">
        <v>628338.02387959859</v>
      </c>
      <c r="M59" s="90">
        <v>730.61749109999994</v>
      </c>
      <c r="N59" s="94">
        <v>0.16259513874236059</v>
      </c>
      <c r="O59" s="90">
        <v>10691.536709969992</v>
      </c>
      <c r="P59" s="90">
        <v>2554117.7042451007</v>
      </c>
      <c r="Q59" s="90">
        <v>2969.8713083249977</v>
      </c>
      <c r="R59" s="83"/>
    </row>
    <row r="61" spans="1:18" x14ac:dyDescent="0.2">
      <c r="B61" s="6">
        <f>B59*0.9474</f>
        <v>1746623.7978000001</v>
      </c>
    </row>
    <row r="62" spans="1:18" x14ac:dyDescent="0.2"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8" x14ac:dyDescent="0.2"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8" x14ac:dyDescent="0.2"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5:17" x14ac:dyDescent="0.2"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5:17" x14ac:dyDescent="0.2"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5:17" x14ac:dyDescent="0.2"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5:17" x14ac:dyDescent="0.2"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5:17" x14ac:dyDescent="0.2"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5:17" x14ac:dyDescent="0.2"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5:17" x14ac:dyDescent="0.2"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5:17" x14ac:dyDescent="0.2"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5:17" x14ac:dyDescent="0.2"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5:17" x14ac:dyDescent="0.2"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5:17" x14ac:dyDescent="0.2"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5:17" x14ac:dyDescent="0.2"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5:17" x14ac:dyDescent="0.2"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5:17" x14ac:dyDescent="0.2"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5:17" x14ac:dyDescent="0.2"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</sheetData>
  <mergeCells count="22">
    <mergeCell ref="B44:D44"/>
    <mergeCell ref="F45:I45"/>
    <mergeCell ref="J45:M45"/>
    <mergeCell ref="N45:Q45"/>
    <mergeCell ref="A43:A44"/>
    <mergeCell ref="B43:D43"/>
    <mergeCell ref="F43:Q43"/>
    <mergeCell ref="B26:D26"/>
    <mergeCell ref="F27:I27"/>
    <mergeCell ref="J27:M27"/>
    <mergeCell ref="N27:Q27"/>
    <mergeCell ref="F7:I7"/>
    <mergeCell ref="J7:M7"/>
    <mergeCell ref="N7:Q7"/>
    <mergeCell ref="A25:A26"/>
    <mergeCell ref="B25:D25"/>
    <mergeCell ref="F25:Q25"/>
    <mergeCell ref="A5:A6"/>
    <mergeCell ref="B5:D5"/>
    <mergeCell ref="F5:Q5"/>
    <mergeCell ref="B6:D6"/>
    <mergeCell ref="A1:P1"/>
  </mergeCells>
  <pageMargins left="0.70866141732283472" right="0.70866141732283472" top="0.78740157480314965" bottom="0.78740157480314965" header="0.39370078740157483" footer="0.39370078740157483"/>
  <pageSetup paperSize="9" scale="91" pageOrder="overThenDown" orientation="landscape" r:id="rId1"/>
  <headerFooter>
    <oddHeader>&amp;L&amp;8Indorama Ventures Lifestyle Italy S.p.A.&amp;C&amp;8&amp;F&amp;R&amp;8Modulo del Sistema di Gestione Ambientale</oddHeader>
    <oddFooter>&amp;C&amp;8&amp;A</oddFooter>
  </headerFooter>
  <colBreaks count="2" manualBreakCount="2">
    <brk id="4" max="1048575" man="1"/>
    <brk id="1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643E5-4580-42C4-A8AA-3ED24EB41771}">
  <sheetPr codeName="Foglio25">
    <tabColor rgb="FF00B050"/>
  </sheetPr>
  <dimension ref="A2:O49"/>
  <sheetViews>
    <sheetView zoomScale="85" zoomScaleNormal="85" workbookViewId="0">
      <selection activeCell="N4" sqref="N4"/>
    </sheetView>
  </sheetViews>
  <sheetFormatPr defaultColWidth="9.28515625" defaultRowHeight="15" x14ac:dyDescent="0.2"/>
  <cols>
    <col min="1" max="1" width="20" style="100" customWidth="1"/>
    <col min="2" max="2" width="44.28515625" style="100" customWidth="1"/>
    <col min="3" max="4" width="15" style="100" customWidth="1"/>
    <col min="5" max="5" width="13.42578125" style="100" customWidth="1"/>
    <col min="6" max="6" width="25.5703125" style="100" customWidth="1"/>
    <col min="7" max="7" width="24.7109375" style="100" customWidth="1"/>
    <col min="8" max="8" width="32.5703125" style="100" customWidth="1"/>
    <col min="9" max="9" width="21" style="100" customWidth="1"/>
    <col min="10" max="10" width="17.42578125" style="100" customWidth="1"/>
    <col min="11" max="11" width="25.28515625" style="100" customWidth="1"/>
    <col min="12" max="12" width="27" style="100" customWidth="1"/>
    <col min="13" max="13" width="27.7109375" style="100" bestFit="1" customWidth="1"/>
    <col min="14" max="14" width="36.28515625" style="100" customWidth="1"/>
    <col min="15" max="16384" width="9.28515625" style="100"/>
  </cols>
  <sheetData>
    <row r="2" spans="1:15" x14ac:dyDescent="0.2">
      <c r="A2" s="100">
        <v>1</v>
      </c>
      <c r="B2" s="100">
        <v>2</v>
      </c>
      <c r="C2" s="100">
        <v>3</v>
      </c>
      <c r="D2" s="100">
        <v>4</v>
      </c>
      <c r="E2" s="100">
        <v>5</v>
      </c>
      <c r="F2" s="100">
        <v>6</v>
      </c>
      <c r="G2" s="100">
        <v>7</v>
      </c>
      <c r="I2" s="100">
        <v>8</v>
      </c>
      <c r="J2" s="100">
        <v>9</v>
      </c>
      <c r="K2" s="100">
        <v>10</v>
      </c>
      <c r="L2" s="100">
        <v>11</v>
      </c>
      <c r="M2" s="100">
        <v>12</v>
      </c>
      <c r="N2" s="100">
        <v>13</v>
      </c>
    </row>
    <row r="3" spans="1:15" ht="87" customHeight="1" x14ac:dyDescent="0.2">
      <c r="A3" s="101" t="s">
        <v>88</v>
      </c>
      <c r="B3" s="101" t="s">
        <v>18</v>
      </c>
      <c r="C3" s="101" t="s">
        <v>89</v>
      </c>
      <c r="D3" s="101" t="s">
        <v>90</v>
      </c>
      <c r="E3" s="101" t="s">
        <v>91</v>
      </c>
      <c r="F3" s="101" t="s">
        <v>92</v>
      </c>
      <c r="G3" s="101" t="s">
        <v>93</v>
      </c>
      <c r="H3" s="101" t="s">
        <v>94</v>
      </c>
      <c r="I3" s="101" t="s">
        <v>95</v>
      </c>
      <c r="J3" s="101" t="s">
        <v>96</v>
      </c>
      <c r="K3" s="101" t="s">
        <v>97</v>
      </c>
      <c r="L3" s="101" t="s">
        <v>165</v>
      </c>
      <c r="M3" s="101" t="s">
        <v>98</v>
      </c>
      <c r="N3" s="101" t="s">
        <v>99</v>
      </c>
      <c r="O3" s="101" t="s">
        <v>100</v>
      </c>
    </row>
    <row r="4" spans="1:15" s="103" customFormat="1" ht="18.75" customHeight="1" x14ac:dyDescent="0.2">
      <c r="A4" s="100">
        <v>13</v>
      </c>
      <c r="B4" s="101" t="s">
        <v>123</v>
      </c>
      <c r="C4" s="100" t="s">
        <v>130</v>
      </c>
      <c r="D4" s="102">
        <v>45106</v>
      </c>
      <c r="E4" s="100" t="s">
        <v>101</v>
      </c>
      <c r="F4" s="100">
        <v>1000</v>
      </c>
      <c r="G4" s="100">
        <v>700</v>
      </c>
      <c r="H4" s="100">
        <v>700</v>
      </c>
      <c r="I4" s="100">
        <v>36</v>
      </c>
      <c r="J4" s="100" t="s">
        <v>102</v>
      </c>
      <c r="K4" s="100">
        <v>1.6</v>
      </c>
      <c r="L4" s="100">
        <v>10</v>
      </c>
      <c r="M4" s="100">
        <v>1.1000000000000001E-3</v>
      </c>
      <c r="N4" s="100">
        <v>0.01</v>
      </c>
    </row>
    <row r="5" spans="1:15" s="103" customFormat="1" ht="18.75" customHeight="1" x14ac:dyDescent="0.2">
      <c r="A5" s="100">
        <v>13</v>
      </c>
      <c r="B5" s="101" t="s">
        <v>123</v>
      </c>
      <c r="C5" s="100" t="s">
        <v>130</v>
      </c>
      <c r="D5" s="102">
        <v>45106</v>
      </c>
      <c r="E5" s="100" t="s">
        <v>101</v>
      </c>
      <c r="F5" s="100">
        <v>1000</v>
      </c>
      <c r="G5" s="100">
        <v>700</v>
      </c>
      <c r="H5" s="100">
        <v>700</v>
      </c>
      <c r="I5" s="100">
        <v>36</v>
      </c>
      <c r="J5" s="100" t="s">
        <v>103</v>
      </c>
      <c r="K5" s="100">
        <v>1.7</v>
      </c>
      <c r="L5" s="100">
        <v>20</v>
      </c>
      <c r="M5" s="100">
        <v>1.1999999999999999E-3</v>
      </c>
      <c r="N5" s="100">
        <v>0.02</v>
      </c>
    </row>
    <row r="6" spans="1:15" s="103" customFormat="1" ht="18.75" customHeight="1" x14ac:dyDescent="0.2">
      <c r="A6" s="100">
        <v>14</v>
      </c>
      <c r="B6" s="101" t="s">
        <v>126</v>
      </c>
      <c r="C6" s="100" t="s">
        <v>131</v>
      </c>
      <c r="D6" s="102">
        <v>45106</v>
      </c>
      <c r="E6" s="100" t="s">
        <v>101</v>
      </c>
      <c r="F6" s="100">
        <v>1000</v>
      </c>
      <c r="G6" s="100">
        <v>1000</v>
      </c>
      <c r="H6" s="100">
        <v>1000</v>
      </c>
      <c r="I6" s="100">
        <v>37</v>
      </c>
      <c r="J6" s="100" t="s">
        <v>102</v>
      </c>
      <c r="K6" s="100">
        <v>0.4</v>
      </c>
      <c r="L6" s="100">
        <v>10</v>
      </c>
      <c r="M6" s="100">
        <v>4.0000000000000002E-4</v>
      </c>
      <c r="N6" s="100">
        <v>0.01</v>
      </c>
      <c r="O6" s="100"/>
    </row>
    <row r="7" spans="1:15" s="103" customFormat="1" ht="18.75" customHeight="1" x14ac:dyDescent="0.2">
      <c r="A7" s="100">
        <v>14</v>
      </c>
      <c r="B7" s="101" t="s">
        <v>126</v>
      </c>
      <c r="C7" s="100" t="s">
        <v>131</v>
      </c>
      <c r="D7" s="102">
        <v>45106</v>
      </c>
      <c r="E7" s="100" t="s">
        <v>101</v>
      </c>
      <c r="F7" s="100">
        <v>1000</v>
      </c>
      <c r="G7" s="100">
        <v>1000</v>
      </c>
      <c r="H7" s="100">
        <v>1000</v>
      </c>
      <c r="I7" s="100">
        <v>37</v>
      </c>
      <c r="J7" s="100" t="s">
        <v>103</v>
      </c>
      <c r="K7" s="100">
        <v>1.5</v>
      </c>
      <c r="L7" s="100">
        <v>20</v>
      </c>
      <c r="M7" s="100">
        <v>1.5E-3</v>
      </c>
      <c r="N7" s="100">
        <v>0.02</v>
      </c>
      <c r="O7" s="100"/>
    </row>
    <row r="8" spans="1:15" s="103" customFormat="1" ht="18.75" customHeight="1" x14ac:dyDescent="0.2">
      <c r="A8" s="100">
        <v>1</v>
      </c>
      <c r="B8" s="101" t="s">
        <v>111</v>
      </c>
      <c r="C8" s="100" t="s">
        <v>132</v>
      </c>
      <c r="D8" s="102">
        <v>45279</v>
      </c>
      <c r="E8" s="100" t="s">
        <v>101</v>
      </c>
      <c r="F8" s="100">
        <v>10200</v>
      </c>
      <c r="G8" s="100">
        <v>6400</v>
      </c>
      <c r="H8" s="100">
        <v>5500</v>
      </c>
      <c r="I8" s="100">
        <v>125</v>
      </c>
      <c r="J8" s="100" t="s">
        <v>128</v>
      </c>
      <c r="K8" s="100">
        <v>2</v>
      </c>
      <c r="L8" s="100">
        <v>100</v>
      </c>
      <c r="M8" s="100">
        <v>1.0999999999999999E-2</v>
      </c>
      <c r="N8" s="100">
        <v>1.02</v>
      </c>
      <c r="O8" s="100"/>
    </row>
    <row r="9" spans="1:15" s="103" customFormat="1" ht="18.75" customHeight="1" x14ac:dyDescent="0.2">
      <c r="A9" s="100">
        <v>1</v>
      </c>
      <c r="B9" s="101" t="s">
        <v>111</v>
      </c>
      <c r="C9" s="100" t="s">
        <v>132</v>
      </c>
      <c r="D9" s="102">
        <v>45279</v>
      </c>
      <c r="E9" s="100" t="s">
        <v>101</v>
      </c>
      <c r="F9" s="100">
        <v>10200</v>
      </c>
      <c r="G9" s="100">
        <v>6400</v>
      </c>
      <c r="H9" s="100">
        <v>5500</v>
      </c>
      <c r="I9" s="100">
        <v>125</v>
      </c>
      <c r="J9" s="100" t="s">
        <v>127</v>
      </c>
      <c r="K9" s="100">
        <v>80</v>
      </c>
      <c r="L9" s="100">
        <v>150</v>
      </c>
      <c r="M9" s="100">
        <v>0.45800000000000002</v>
      </c>
      <c r="N9" s="100">
        <v>1.53</v>
      </c>
      <c r="O9" s="100"/>
    </row>
    <row r="10" spans="1:15" s="103" customFormat="1" ht="18.75" customHeight="1" x14ac:dyDescent="0.2">
      <c r="A10" s="100">
        <v>2</v>
      </c>
      <c r="B10" s="101" t="s">
        <v>113</v>
      </c>
      <c r="C10" s="100" t="s">
        <v>133</v>
      </c>
      <c r="D10" s="102">
        <v>45279</v>
      </c>
      <c r="E10" s="100" t="s">
        <v>101</v>
      </c>
      <c r="F10" s="100">
        <v>8600</v>
      </c>
      <c r="G10" s="100">
        <v>4800</v>
      </c>
      <c r="H10" s="100">
        <v>4100</v>
      </c>
      <c r="I10" s="100">
        <v>185</v>
      </c>
      <c r="J10" s="100" t="s">
        <v>127</v>
      </c>
      <c r="K10" s="100">
        <v>79</v>
      </c>
      <c r="L10" s="100">
        <v>150</v>
      </c>
      <c r="M10" s="105">
        <v>0.3</v>
      </c>
      <c r="N10" s="100">
        <v>1.29</v>
      </c>
      <c r="O10" s="100"/>
    </row>
    <row r="11" spans="1:15" s="103" customFormat="1" ht="18.75" customHeight="1" x14ac:dyDescent="0.2">
      <c r="A11" s="100">
        <v>2</v>
      </c>
      <c r="B11" s="101" t="s">
        <v>113</v>
      </c>
      <c r="C11" s="100" t="s">
        <v>133</v>
      </c>
      <c r="D11" s="102">
        <v>45279</v>
      </c>
      <c r="E11" s="100" t="s">
        <v>101</v>
      </c>
      <c r="F11" s="100">
        <v>8600</v>
      </c>
      <c r="G11" s="100">
        <v>4800</v>
      </c>
      <c r="H11" s="100">
        <v>4100</v>
      </c>
      <c r="I11" s="100">
        <v>185</v>
      </c>
      <c r="J11" s="100" t="s">
        <v>128</v>
      </c>
      <c r="K11" s="100">
        <v>1</v>
      </c>
      <c r="L11" s="100">
        <v>100</v>
      </c>
      <c r="M11" s="100">
        <v>3.0000000000000001E-3</v>
      </c>
      <c r="N11" s="100">
        <v>0.86</v>
      </c>
      <c r="O11" s="100"/>
    </row>
    <row r="12" spans="1:15" s="103" customFormat="1" ht="18.75" customHeight="1" x14ac:dyDescent="0.2">
      <c r="A12" s="100">
        <v>3</v>
      </c>
      <c r="B12" s="101" t="s">
        <v>115</v>
      </c>
      <c r="C12" s="100" t="s">
        <v>134</v>
      </c>
      <c r="D12" s="102">
        <v>45279</v>
      </c>
      <c r="E12" s="100" t="s">
        <v>101</v>
      </c>
      <c r="F12" s="100">
        <v>8600</v>
      </c>
      <c r="G12" s="100">
        <v>5500</v>
      </c>
      <c r="H12" s="100">
        <v>4700</v>
      </c>
      <c r="I12" s="100">
        <v>178</v>
      </c>
      <c r="J12" s="100" t="s">
        <v>128</v>
      </c>
      <c r="K12" s="100">
        <v>1</v>
      </c>
      <c r="L12" s="100">
        <v>100</v>
      </c>
      <c r="M12" s="100">
        <v>4.0000000000000001E-3</v>
      </c>
      <c r="N12" s="100">
        <v>0.86</v>
      </c>
      <c r="O12" s="100"/>
    </row>
    <row r="13" spans="1:15" s="103" customFormat="1" ht="18.75" customHeight="1" x14ac:dyDescent="0.2">
      <c r="A13" s="100" t="s">
        <v>135</v>
      </c>
      <c r="B13" s="101" t="s">
        <v>120</v>
      </c>
      <c r="C13" s="100" t="s">
        <v>136</v>
      </c>
      <c r="D13" s="102">
        <v>45279</v>
      </c>
      <c r="E13" s="100" t="s">
        <v>101</v>
      </c>
      <c r="F13" s="100">
        <v>1000</v>
      </c>
      <c r="G13" s="100">
        <v>300</v>
      </c>
      <c r="H13" s="100">
        <v>300</v>
      </c>
      <c r="I13" s="100">
        <v>36</v>
      </c>
      <c r="J13" s="100" t="s">
        <v>102</v>
      </c>
      <c r="K13" s="100" t="s">
        <v>114</v>
      </c>
      <c r="L13" s="100">
        <v>10</v>
      </c>
      <c r="M13" s="100" t="s">
        <v>121</v>
      </c>
      <c r="N13" s="100">
        <v>0.01</v>
      </c>
      <c r="O13" s="100"/>
    </row>
    <row r="14" spans="1:15" s="103" customFormat="1" ht="18.75" customHeight="1" x14ac:dyDescent="0.2">
      <c r="A14" s="100">
        <v>3</v>
      </c>
      <c r="B14" s="101" t="s">
        <v>115</v>
      </c>
      <c r="C14" s="100" t="s">
        <v>136</v>
      </c>
      <c r="D14" s="102">
        <v>45280</v>
      </c>
      <c r="E14" s="100" t="s">
        <v>101</v>
      </c>
      <c r="F14" s="100">
        <v>8600</v>
      </c>
      <c r="G14" s="100">
        <v>5500</v>
      </c>
      <c r="H14" s="100">
        <v>4700</v>
      </c>
      <c r="I14" s="100">
        <v>178</v>
      </c>
      <c r="J14" s="100" t="s">
        <v>127</v>
      </c>
      <c r="K14" s="100">
        <v>76</v>
      </c>
      <c r="L14" s="100">
        <v>150</v>
      </c>
      <c r="M14" s="100">
        <v>0.30299999999999999</v>
      </c>
      <c r="N14" s="100">
        <v>1.29</v>
      </c>
      <c r="O14" s="100"/>
    </row>
    <row r="15" spans="1:15" s="103" customFormat="1" ht="18.75" customHeight="1" x14ac:dyDescent="0.2">
      <c r="A15" s="100" t="s">
        <v>135</v>
      </c>
      <c r="B15" s="101" t="s">
        <v>122</v>
      </c>
      <c r="C15" s="100" t="s">
        <v>137</v>
      </c>
      <c r="D15" s="102">
        <v>45280</v>
      </c>
      <c r="E15" s="100" t="s">
        <v>101</v>
      </c>
      <c r="F15" s="100">
        <v>1000</v>
      </c>
      <c r="G15" s="100">
        <v>300</v>
      </c>
      <c r="H15" s="100">
        <v>300</v>
      </c>
      <c r="I15" s="100">
        <v>36</v>
      </c>
      <c r="J15" s="100" t="s">
        <v>103</v>
      </c>
      <c r="K15" s="100">
        <v>2.4</v>
      </c>
      <c r="L15" s="100">
        <v>20</v>
      </c>
      <c r="M15" s="100">
        <v>6.9999999999999999E-4</v>
      </c>
      <c r="N15" s="100">
        <v>0.02</v>
      </c>
      <c r="O15" s="100"/>
    </row>
    <row r="16" spans="1:15" s="103" customFormat="1" ht="18.75" customHeight="1" x14ac:dyDescent="0.2">
      <c r="A16" s="100">
        <v>5</v>
      </c>
      <c r="B16" s="101" t="s">
        <v>124</v>
      </c>
      <c r="C16" s="100" t="s">
        <v>138</v>
      </c>
      <c r="D16" s="102">
        <v>45596</v>
      </c>
      <c r="E16" s="100" t="s">
        <v>101</v>
      </c>
      <c r="F16" s="100">
        <v>6000</v>
      </c>
      <c r="G16" s="100">
        <v>5200</v>
      </c>
      <c r="H16" s="100">
        <v>5100</v>
      </c>
      <c r="I16" s="100">
        <v>26</v>
      </c>
      <c r="J16" s="100" t="s">
        <v>102</v>
      </c>
      <c r="K16" s="100">
        <v>0.5</v>
      </c>
      <c r="L16" s="100">
        <v>10</v>
      </c>
      <c r="M16" s="100">
        <v>3.5400000000000002E-3</v>
      </c>
      <c r="N16" s="100">
        <v>0.06</v>
      </c>
      <c r="O16" s="100"/>
    </row>
    <row r="17" spans="1:15" s="103" customFormat="1" ht="18.75" customHeight="1" x14ac:dyDescent="0.2">
      <c r="A17" s="100">
        <v>5</v>
      </c>
      <c r="B17" s="101" t="s">
        <v>124</v>
      </c>
      <c r="C17" s="100" t="s">
        <v>138</v>
      </c>
      <c r="D17" s="102">
        <v>45596</v>
      </c>
      <c r="E17" s="100" t="s">
        <v>101</v>
      </c>
      <c r="F17" s="100">
        <v>6000</v>
      </c>
      <c r="G17" s="100">
        <v>5200</v>
      </c>
      <c r="H17" s="100">
        <v>5100</v>
      </c>
      <c r="I17" s="100">
        <v>26</v>
      </c>
      <c r="J17" s="100" t="s">
        <v>103</v>
      </c>
      <c r="K17" s="100">
        <v>1.3</v>
      </c>
      <c r="L17" s="100">
        <v>20</v>
      </c>
      <c r="M17" s="100">
        <v>1.0500000000000001E-2</v>
      </c>
      <c r="N17" s="100">
        <v>0.12</v>
      </c>
      <c r="O17" s="100"/>
    </row>
    <row r="18" spans="1:15" s="103" customFormat="1" ht="18.75" customHeight="1" x14ac:dyDescent="0.2">
      <c r="A18" s="100">
        <v>7</v>
      </c>
      <c r="B18" s="101" t="s">
        <v>107</v>
      </c>
      <c r="C18" s="100" t="s">
        <v>129</v>
      </c>
      <c r="D18" s="102">
        <v>45596</v>
      </c>
      <c r="E18" s="100" t="s">
        <v>101</v>
      </c>
      <c r="F18" s="100">
        <v>6000</v>
      </c>
      <c r="G18" s="100">
        <v>5500</v>
      </c>
      <c r="H18" s="100">
        <v>5400</v>
      </c>
      <c r="I18" s="100">
        <v>27</v>
      </c>
      <c r="J18" s="100" t="s">
        <v>103</v>
      </c>
      <c r="K18" s="100">
        <v>1.1000000000000001</v>
      </c>
      <c r="L18" s="100">
        <v>20</v>
      </c>
      <c r="M18" s="100">
        <v>5.8999999999999999E-3</v>
      </c>
      <c r="N18" s="100">
        <v>0.12</v>
      </c>
      <c r="O18" s="100"/>
    </row>
    <row r="19" spans="1:15" s="103" customFormat="1" ht="18.75" customHeight="1" x14ac:dyDescent="0.2">
      <c r="A19" s="100">
        <v>7</v>
      </c>
      <c r="B19" s="101" t="s">
        <v>107</v>
      </c>
      <c r="C19" s="100" t="s">
        <v>129</v>
      </c>
      <c r="D19" s="102">
        <v>45596</v>
      </c>
      <c r="E19" s="100" t="s">
        <v>101</v>
      </c>
      <c r="F19" s="100">
        <v>6000</v>
      </c>
      <c r="G19" s="100">
        <v>5500</v>
      </c>
      <c r="H19" s="100">
        <v>5400</v>
      </c>
      <c r="I19" s="100">
        <v>27</v>
      </c>
      <c r="J19" s="100" t="s">
        <v>102</v>
      </c>
      <c r="K19" s="100">
        <v>0.3</v>
      </c>
      <c r="L19" s="100">
        <v>10</v>
      </c>
      <c r="M19" s="100">
        <v>2.0999999999999999E-3</v>
      </c>
      <c r="N19" s="100">
        <v>0.06</v>
      </c>
      <c r="O19" s="100"/>
    </row>
    <row r="20" spans="1:15" s="103" customFormat="1" ht="18.75" customHeight="1" x14ac:dyDescent="0.2">
      <c r="A20" s="100">
        <v>8</v>
      </c>
      <c r="B20" s="101" t="s">
        <v>104</v>
      </c>
      <c r="C20" s="100" t="s">
        <v>139</v>
      </c>
      <c r="D20" s="102">
        <v>45596</v>
      </c>
      <c r="E20" s="100" t="s">
        <v>101</v>
      </c>
      <c r="F20" s="100">
        <v>6000</v>
      </c>
      <c r="G20" s="100">
        <v>5600</v>
      </c>
      <c r="H20" s="100">
        <v>5500</v>
      </c>
      <c r="I20" s="100">
        <v>25</v>
      </c>
      <c r="J20" s="100" t="s">
        <v>103</v>
      </c>
      <c r="K20" s="100">
        <v>1.1000000000000001</v>
      </c>
      <c r="L20" s="100">
        <v>20</v>
      </c>
      <c r="M20" s="100">
        <v>6.1000000000000004E-3</v>
      </c>
      <c r="N20" s="100">
        <v>0.12</v>
      </c>
      <c r="O20" s="100"/>
    </row>
    <row r="21" spans="1:15" s="103" customFormat="1" ht="18.75" customHeight="1" x14ac:dyDescent="0.2">
      <c r="A21" s="100">
        <v>8</v>
      </c>
      <c r="B21" s="101" t="s">
        <v>104</v>
      </c>
      <c r="C21" s="100" t="s">
        <v>139</v>
      </c>
      <c r="D21" s="102">
        <v>45596</v>
      </c>
      <c r="E21" s="100" t="s">
        <v>101</v>
      </c>
      <c r="F21" s="100">
        <v>6000</v>
      </c>
      <c r="G21" s="100">
        <v>5600</v>
      </c>
      <c r="H21" s="100">
        <v>5500</v>
      </c>
      <c r="I21" s="100">
        <v>25</v>
      </c>
      <c r="J21" s="100" t="s">
        <v>102</v>
      </c>
      <c r="K21" s="100">
        <v>1.9</v>
      </c>
      <c r="L21" s="100">
        <v>10</v>
      </c>
      <c r="M21" s="100">
        <v>1.32E-2</v>
      </c>
      <c r="N21" s="100">
        <v>0.06</v>
      </c>
      <c r="O21" s="100"/>
    </row>
    <row r="22" spans="1:15" s="103" customFormat="1" ht="18.75" customHeight="1" x14ac:dyDescent="0.2">
      <c r="A22" s="100">
        <v>9</v>
      </c>
      <c r="B22" s="101" t="s">
        <v>108</v>
      </c>
      <c r="C22" s="100" t="s">
        <v>140</v>
      </c>
      <c r="D22" s="102">
        <v>45596</v>
      </c>
      <c r="E22" s="100" t="s">
        <v>101</v>
      </c>
      <c r="F22" s="100">
        <v>6000</v>
      </c>
      <c r="G22" s="100">
        <v>3500</v>
      </c>
      <c r="H22" s="100">
        <v>3500</v>
      </c>
      <c r="I22" s="100">
        <v>27</v>
      </c>
      <c r="J22" s="100" t="s">
        <v>103</v>
      </c>
      <c r="K22" s="100">
        <v>0.7</v>
      </c>
      <c r="L22" s="100">
        <v>20</v>
      </c>
      <c r="M22" s="100">
        <v>3.7000000000000002E-3</v>
      </c>
      <c r="N22" s="100">
        <v>0.12</v>
      </c>
      <c r="O22" s="100"/>
    </row>
    <row r="23" spans="1:15" s="103" customFormat="1" ht="18.75" customHeight="1" x14ac:dyDescent="0.2">
      <c r="A23" s="100">
        <v>9</v>
      </c>
      <c r="B23" s="101" t="s">
        <v>108</v>
      </c>
      <c r="C23" s="100" t="s">
        <v>140</v>
      </c>
      <c r="D23" s="102">
        <v>45596</v>
      </c>
      <c r="E23" s="100" t="s">
        <v>101</v>
      </c>
      <c r="F23" s="100">
        <v>6000</v>
      </c>
      <c r="G23" s="100">
        <v>3500</v>
      </c>
      <c r="H23" s="100">
        <v>3500</v>
      </c>
      <c r="I23" s="100">
        <v>27</v>
      </c>
      <c r="J23" s="100" t="s">
        <v>102</v>
      </c>
      <c r="K23" s="100">
        <v>3.1</v>
      </c>
      <c r="L23" s="100">
        <v>10</v>
      </c>
      <c r="M23" s="100">
        <v>1.2699999999999999E-2</v>
      </c>
      <c r="N23" s="100">
        <v>0.06</v>
      </c>
      <c r="O23" s="100"/>
    </row>
    <row r="24" spans="1:15" s="103" customFormat="1" ht="18.75" customHeight="1" x14ac:dyDescent="0.2">
      <c r="A24" s="100">
        <v>10</v>
      </c>
      <c r="B24" s="101" t="s">
        <v>105</v>
      </c>
      <c r="C24" s="100" t="s">
        <v>141</v>
      </c>
      <c r="D24" s="102">
        <v>45596</v>
      </c>
      <c r="E24" s="100" t="s">
        <v>101</v>
      </c>
      <c r="F24" s="100">
        <v>6000</v>
      </c>
      <c r="G24" s="100">
        <v>2700</v>
      </c>
      <c r="H24" s="100">
        <v>2700</v>
      </c>
      <c r="I24" s="100">
        <v>29</v>
      </c>
      <c r="J24" s="100" t="s">
        <v>102</v>
      </c>
      <c r="K24" s="100">
        <v>1.2</v>
      </c>
      <c r="L24" s="100">
        <v>20</v>
      </c>
      <c r="M24" s="100">
        <v>3.5000000000000001E-3</v>
      </c>
      <c r="N24" s="100">
        <v>0.12</v>
      </c>
      <c r="O24" s="100"/>
    </row>
    <row r="25" spans="1:15" s="103" customFormat="1" ht="18.75" customHeight="1" x14ac:dyDescent="0.2">
      <c r="A25" s="100">
        <v>10</v>
      </c>
      <c r="B25" s="101" t="s">
        <v>105</v>
      </c>
      <c r="C25" s="100" t="s">
        <v>141</v>
      </c>
      <c r="D25" s="102">
        <v>45596</v>
      </c>
      <c r="E25" s="100" t="s">
        <v>101</v>
      </c>
      <c r="F25" s="100">
        <v>6000</v>
      </c>
      <c r="G25" s="100">
        <v>2700</v>
      </c>
      <c r="H25" s="100">
        <v>2700</v>
      </c>
      <c r="I25" s="100">
        <v>29</v>
      </c>
      <c r="J25" s="100" t="s">
        <v>102</v>
      </c>
      <c r="K25" s="100">
        <v>4.4000000000000004</v>
      </c>
      <c r="L25" s="100">
        <v>10</v>
      </c>
      <c r="M25" s="100">
        <v>1.52E-2</v>
      </c>
      <c r="N25" s="100">
        <v>0.06</v>
      </c>
      <c r="O25" s="100"/>
    </row>
    <row r="26" spans="1:15" s="103" customFormat="1" ht="18.75" customHeight="1" x14ac:dyDescent="0.2">
      <c r="A26" s="100">
        <v>11</v>
      </c>
      <c r="B26" s="101" t="s">
        <v>109</v>
      </c>
      <c r="C26" s="100" t="s">
        <v>142</v>
      </c>
      <c r="D26" s="102">
        <v>45596</v>
      </c>
      <c r="E26" s="100" t="s">
        <v>101</v>
      </c>
      <c r="F26" s="100">
        <v>6000</v>
      </c>
      <c r="G26" s="100">
        <v>3400</v>
      </c>
      <c r="H26" s="100">
        <v>3400</v>
      </c>
      <c r="I26" s="100">
        <v>27</v>
      </c>
      <c r="J26" s="100" t="s">
        <v>103</v>
      </c>
      <c r="K26" s="100">
        <v>1.2</v>
      </c>
      <c r="L26" s="100">
        <v>20</v>
      </c>
      <c r="M26" s="100">
        <v>4.1000000000000003E-3</v>
      </c>
      <c r="N26" s="100">
        <v>0.12</v>
      </c>
      <c r="O26" s="100"/>
    </row>
    <row r="27" spans="1:15" ht="18.75" customHeight="1" x14ac:dyDescent="0.2">
      <c r="A27" s="100">
        <v>11</v>
      </c>
      <c r="B27" s="101" t="s">
        <v>109</v>
      </c>
      <c r="C27" s="100" t="s">
        <v>142</v>
      </c>
      <c r="D27" s="102">
        <v>45596</v>
      </c>
      <c r="E27" s="100" t="s">
        <v>101</v>
      </c>
      <c r="F27" s="100">
        <v>6001</v>
      </c>
      <c r="G27" s="100">
        <v>3400</v>
      </c>
      <c r="H27" s="100">
        <v>3400</v>
      </c>
      <c r="I27" s="100">
        <v>27</v>
      </c>
      <c r="J27" s="100" t="s">
        <v>102</v>
      </c>
      <c r="K27" s="100">
        <v>4.4000000000000004</v>
      </c>
      <c r="L27" s="100">
        <v>10</v>
      </c>
      <c r="M27" s="100">
        <v>2.23E-2</v>
      </c>
      <c r="N27" s="100">
        <v>0.06</v>
      </c>
    </row>
    <row r="28" spans="1:15" ht="18.75" customHeight="1" x14ac:dyDescent="0.2">
      <c r="A28" s="100">
        <v>12</v>
      </c>
      <c r="B28" s="101" t="s">
        <v>106</v>
      </c>
      <c r="C28" s="100" t="s">
        <v>143</v>
      </c>
      <c r="D28" s="102">
        <v>45596</v>
      </c>
      <c r="E28" s="100" t="s">
        <v>101</v>
      </c>
      <c r="F28" s="100">
        <v>6000</v>
      </c>
      <c r="G28" s="100">
        <v>4400</v>
      </c>
      <c r="H28" s="100">
        <v>4400</v>
      </c>
      <c r="I28" s="100">
        <v>22</v>
      </c>
      <c r="J28" s="100" t="s">
        <v>103</v>
      </c>
      <c r="K28" s="100">
        <v>1</v>
      </c>
      <c r="L28" s="100">
        <v>20</v>
      </c>
      <c r="M28" s="100">
        <v>6.3E-3</v>
      </c>
      <c r="N28" s="100">
        <v>0.12</v>
      </c>
    </row>
    <row r="29" spans="1:15" ht="18.75" customHeight="1" x14ac:dyDescent="0.2">
      <c r="A29" s="100">
        <v>12</v>
      </c>
      <c r="B29" s="101" t="s">
        <v>106</v>
      </c>
      <c r="C29" s="100" t="s">
        <v>143</v>
      </c>
      <c r="D29" s="102">
        <v>45596</v>
      </c>
      <c r="E29" s="100" t="s">
        <v>101</v>
      </c>
      <c r="F29" s="100">
        <v>6000</v>
      </c>
      <c r="G29" s="100">
        <v>4400</v>
      </c>
      <c r="H29" s="100">
        <v>4400</v>
      </c>
      <c r="I29" s="100">
        <v>22</v>
      </c>
      <c r="J29" s="100" t="s">
        <v>102</v>
      </c>
      <c r="K29" s="100">
        <v>0.5</v>
      </c>
      <c r="L29" s="100">
        <v>10</v>
      </c>
      <c r="M29" s="100">
        <v>3.0999999999999999E-3</v>
      </c>
      <c r="N29" s="100">
        <v>0.06</v>
      </c>
    </row>
    <row r="30" spans="1:15" x14ac:dyDescent="0.2">
      <c r="A30" s="100">
        <v>6</v>
      </c>
      <c r="B30" s="101" t="s">
        <v>125</v>
      </c>
      <c r="C30" s="100" t="s">
        <v>144</v>
      </c>
      <c r="D30" s="102">
        <v>45596</v>
      </c>
      <c r="E30" s="100" t="s">
        <v>101</v>
      </c>
      <c r="F30" s="100">
        <v>6000</v>
      </c>
      <c r="G30" s="100">
        <v>5700</v>
      </c>
      <c r="H30" s="100">
        <v>5600</v>
      </c>
      <c r="I30" s="100">
        <v>20</v>
      </c>
      <c r="J30" s="100" t="s">
        <v>103</v>
      </c>
      <c r="K30" s="100">
        <v>0.9</v>
      </c>
      <c r="L30" s="100">
        <v>20</v>
      </c>
      <c r="M30" s="104">
        <v>6.8999999999999999E-3</v>
      </c>
      <c r="N30" s="100">
        <v>0.12</v>
      </c>
    </row>
    <row r="31" spans="1:15" x14ac:dyDescent="0.2">
      <c r="A31" s="100">
        <v>6</v>
      </c>
      <c r="B31" s="101" t="s">
        <v>125</v>
      </c>
      <c r="C31" s="100" t="s">
        <v>144</v>
      </c>
      <c r="D31" s="102">
        <v>45596</v>
      </c>
      <c r="E31" s="100" t="s">
        <v>101</v>
      </c>
      <c r="F31" s="100">
        <v>6000</v>
      </c>
      <c r="G31" s="100">
        <v>5700</v>
      </c>
      <c r="H31" s="100">
        <v>5600</v>
      </c>
      <c r="I31" s="100">
        <v>20</v>
      </c>
      <c r="J31" s="100" t="s">
        <v>102</v>
      </c>
      <c r="K31" s="100">
        <v>0.8</v>
      </c>
      <c r="L31" s="100">
        <v>10</v>
      </c>
      <c r="M31" s="104">
        <v>5.8999999999999999E-3</v>
      </c>
      <c r="N31" s="100">
        <v>0.06</v>
      </c>
    </row>
    <row r="32" spans="1:15" x14ac:dyDescent="0.2">
      <c r="A32" s="100" t="s">
        <v>116</v>
      </c>
      <c r="B32" s="101" t="s">
        <v>117</v>
      </c>
      <c r="C32" s="100" t="s">
        <v>145</v>
      </c>
      <c r="D32" s="102">
        <v>45770</v>
      </c>
      <c r="E32" s="100" t="s">
        <v>101</v>
      </c>
      <c r="F32" s="100">
        <v>1000</v>
      </c>
      <c r="G32" s="100">
        <v>400</v>
      </c>
      <c r="H32" s="100">
        <v>300</v>
      </c>
      <c r="I32" s="100">
        <v>37</v>
      </c>
      <c r="J32" s="100" t="s">
        <v>102</v>
      </c>
      <c r="K32" s="100">
        <v>0.9</v>
      </c>
      <c r="L32" s="100">
        <v>10</v>
      </c>
      <c r="M32" s="100">
        <v>2.9999999999999997E-4</v>
      </c>
      <c r="N32" s="100">
        <v>0.01</v>
      </c>
    </row>
    <row r="33" spans="1:14" x14ac:dyDescent="0.2">
      <c r="A33" s="100" t="s">
        <v>116</v>
      </c>
      <c r="B33" s="101" t="s">
        <v>117</v>
      </c>
      <c r="C33" s="100" t="s">
        <v>145</v>
      </c>
      <c r="D33" s="102">
        <v>45770</v>
      </c>
      <c r="E33" s="100" t="s">
        <v>101</v>
      </c>
      <c r="F33" s="100">
        <v>1000</v>
      </c>
      <c r="G33" s="100">
        <v>400</v>
      </c>
      <c r="H33" s="100">
        <v>300</v>
      </c>
      <c r="I33" s="100">
        <v>37</v>
      </c>
      <c r="J33" s="100" t="s">
        <v>103</v>
      </c>
      <c r="K33" s="100">
        <v>1.6</v>
      </c>
      <c r="L33" s="100">
        <v>20</v>
      </c>
      <c r="M33" s="100">
        <v>5.0000000000000001E-4</v>
      </c>
      <c r="N33" s="100">
        <v>0.02</v>
      </c>
    </row>
    <row r="34" spans="1:14" x14ac:dyDescent="0.2">
      <c r="A34" s="100" t="s">
        <v>118</v>
      </c>
      <c r="B34" s="101" t="s">
        <v>119</v>
      </c>
      <c r="C34" s="100" t="s">
        <v>146</v>
      </c>
      <c r="D34" s="102">
        <v>45770</v>
      </c>
      <c r="E34" s="100" t="s">
        <v>101</v>
      </c>
      <c r="F34" s="100">
        <v>1000</v>
      </c>
      <c r="G34" s="100">
        <v>600</v>
      </c>
      <c r="H34" s="100">
        <v>600</v>
      </c>
      <c r="I34" s="100">
        <v>37</v>
      </c>
      <c r="J34" s="100" t="s">
        <v>102</v>
      </c>
      <c r="K34" s="100">
        <v>0.1</v>
      </c>
      <c r="L34" s="100">
        <v>10</v>
      </c>
      <c r="M34" s="100">
        <v>1E-4</v>
      </c>
    </row>
    <row r="35" spans="1:14" x14ac:dyDescent="0.2">
      <c r="A35" s="100" t="s">
        <v>118</v>
      </c>
      <c r="B35" s="101" t="s">
        <v>119</v>
      </c>
      <c r="C35" s="100" t="s">
        <v>146</v>
      </c>
      <c r="D35" s="102">
        <v>45770</v>
      </c>
      <c r="E35" s="100" t="s">
        <v>101</v>
      </c>
      <c r="F35" s="100">
        <v>1000</v>
      </c>
      <c r="G35" s="100">
        <v>600</v>
      </c>
      <c r="H35" s="100">
        <v>600</v>
      </c>
      <c r="I35" s="100">
        <v>37</v>
      </c>
      <c r="J35" s="100" t="s">
        <v>103</v>
      </c>
      <c r="K35" s="100">
        <v>3.2</v>
      </c>
      <c r="L35" s="100">
        <v>20</v>
      </c>
      <c r="M35" s="100">
        <v>1.9E-3</v>
      </c>
    </row>
    <row r="36" spans="1:14" x14ac:dyDescent="0.2">
      <c r="A36" s="100">
        <v>78</v>
      </c>
      <c r="B36" s="101" t="s">
        <v>147</v>
      </c>
      <c r="C36" s="100" t="s">
        <v>148</v>
      </c>
      <c r="D36" s="102">
        <v>45923</v>
      </c>
      <c r="E36" s="100" t="s">
        <v>101</v>
      </c>
      <c r="F36" s="100">
        <v>1500</v>
      </c>
      <c r="G36" s="100">
        <v>322</v>
      </c>
      <c r="H36" s="100">
        <v>319</v>
      </c>
      <c r="I36" s="100">
        <v>35.1</v>
      </c>
      <c r="J36" s="100" t="s">
        <v>103</v>
      </c>
      <c r="K36" s="100">
        <v>1.4</v>
      </c>
      <c r="L36" s="100">
        <v>20</v>
      </c>
      <c r="M36" s="100">
        <v>4.0000000000000002E-4</v>
      </c>
      <c r="N36" s="100">
        <v>0.03</v>
      </c>
    </row>
    <row r="37" spans="1:14" x14ac:dyDescent="0.2">
      <c r="A37" s="100">
        <v>78</v>
      </c>
      <c r="B37" s="101" t="s">
        <v>147</v>
      </c>
      <c r="C37" s="100" t="s">
        <v>148</v>
      </c>
      <c r="D37" s="102">
        <v>45923</v>
      </c>
      <c r="E37" s="100" t="s">
        <v>101</v>
      </c>
      <c r="F37" s="100">
        <v>1500</v>
      </c>
      <c r="G37" s="100">
        <v>322</v>
      </c>
      <c r="H37" s="100">
        <v>319</v>
      </c>
      <c r="I37" s="100">
        <v>35.1</v>
      </c>
      <c r="J37" s="100" t="s">
        <v>102</v>
      </c>
      <c r="K37" s="100" t="s">
        <v>110</v>
      </c>
      <c r="L37" s="100">
        <v>10</v>
      </c>
      <c r="M37" s="100" t="s">
        <v>121</v>
      </c>
      <c r="N37" s="100">
        <v>1.4999999999999999E-2</v>
      </c>
    </row>
    <row r="38" spans="1:14" x14ac:dyDescent="0.2">
      <c r="A38" s="100">
        <v>80</v>
      </c>
      <c r="B38" s="101" t="s">
        <v>149</v>
      </c>
      <c r="C38" s="100" t="s">
        <v>150</v>
      </c>
      <c r="D38" s="102">
        <v>45923</v>
      </c>
      <c r="E38" s="100" t="s">
        <v>101</v>
      </c>
      <c r="F38" s="100">
        <v>1500</v>
      </c>
      <c r="G38" s="100">
        <v>837</v>
      </c>
      <c r="H38" s="100">
        <v>828</v>
      </c>
      <c r="I38" s="100">
        <v>38.200000000000003</v>
      </c>
      <c r="J38" s="100" t="s">
        <v>103</v>
      </c>
      <c r="K38" s="100">
        <v>1.9</v>
      </c>
      <c r="L38" s="100">
        <v>20</v>
      </c>
      <c r="M38" s="100">
        <v>1.5E-3</v>
      </c>
      <c r="N38" s="100">
        <v>0.03</v>
      </c>
    </row>
    <row r="39" spans="1:14" x14ac:dyDescent="0.2">
      <c r="A39" s="100">
        <v>80</v>
      </c>
      <c r="B39" s="101" t="s">
        <v>149</v>
      </c>
      <c r="C39" s="100" t="s">
        <v>150</v>
      </c>
      <c r="D39" s="102">
        <v>45923</v>
      </c>
      <c r="E39" s="100" t="s">
        <v>101</v>
      </c>
      <c r="F39" s="100">
        <v>1500</v>
      </c>
      <c r="G39" s="100">
        <v>837</v>
      </c>
      <c r="H39" s="100">
        <v>828</v>
      </c>
      <c r="I39" s="100">
        <v>38.200000000000003</v>
      </c>
      <c r="J39" s="100" t="s">
        <v>102</v>
      </c>
      <c r="K39" s="100">
        <v>0.3</v>
      </c>
      <c r="L39" s="100">
        <v>10</v>
      </c>
      <c r="M39" s="100">
        <v>2.0000000000000001E-4</v>
      </c>
      <c r="N39" s="100">
        <v>1.4999999999999999E-2</v>
      </c>
    </row>
    <row r="40" spans="1:14" x14ac:dyDescent="0.2">
      <c r="A40" s="100">
        <v>81</v>
      </c>
      <c r="B40" s="101" t="s">
        <v>151</v>
      </c>
      <c r="C40" s="100" t="s">
        <v>152</v>
      </c>
      <c r="D40" s="102">
        <v>45923</v>
      </c>
      <c r="E40" s="100" t="s">
        <v>101</v>
      </c>
      <c r="F40" s="100">
        <v>1500</v>
      </c>
      <c r="G40" s="100">
        <v>511</v>
      </c>
      <c r="H40" s="100">
        <v>506</v>
      </c>
      <c r="I40" s="100">
        <v>32</v>
      </c>
      <c r="J40" s="100" t="s">
        <v>103</v>
      </c>
      <c r="K40" s="100">
        <v>0.8</v>
      </c>
      <c r="L40" s="100">
        <v>20</v>
      </c>
      <c r="M40" s="100">
        <v>4.0000000000000002E-4</v>
      </c>
      <c r="N40" s="100">
        <v>0.03</v>
      </c>
    </row>
    <row r="41" spans="1:14" x14ac:dyDescent="0.2">
      <c r="A41" s="100">
        <v>81</v>
      </c>
      <c r="B41" s="101" t="s">
        <v>151</v>
      </c>
      <c r="C41" s="100" t="s">
        <v>152</v>
      </c>
      <c r="D41" s="102">
        <v>45923</v>
      </c>
      <c r="E41" s="100" t="s">
        <v>101</v>
      </c>
      <c r="F41" s="100">
        <v>1500</v>
      </c>
      <c r="G41" s="100">
        <v>511</v>
      </c>
      <c r="H41" s="100">
        <v>506</v>
      </c>
      <c r="I41" s="100">
        <v>32</v>
      </c>
      <c r="J41" s="100" t="s">
        <v>102</v>
      </c>
      <c r="K41" s="100">
        <v>0.2</v>
      </c>
      <c r="L41" s="100">
        <v>10</v>
      </c>
      <c r="M41" s="100">
        <v>1E-4</v>
      </c>
      <c r="N41" s="100">
        <v>1.4999999999999999E-2</v>
      </c>
    </row>
    <row r="42" spans="1:14" x14ac:dyDescent="0.2">
      <c r="A42" s="100" t="s">
        <v>153</v>
      </c>
      <c r="B42" s="101" t="s">
        <v>154</v>
      </c>
      <c r="C42" s="100" t="s">
        <v>155</v>
      </c>
      <c r="D42" s="102">
        <v>45923</v>
      </c>
      <c r="E42" s="100" t="s">
        <v>101</v>
      </c>
      <c r="F42" s="100">
        <v>1500</v>
      </c>
      <c r="G42" s="100">
        <v>294</v>
      </c>
      <c r="H42" s="100">
        <v>291</v>
      </c>
      <c r="I42" s="100">
        <v>28.6</v>
      </c>
      <c r="J42" s="100" t="s">
        <v>103</v>
      </c>
      <c r="K42" s="100">
        <v>4.0999999999999996</v>
      </c>
      <c r="L42" s="100">
        <v>20</v>
      </c>
      <c r="M42" s="100">
        <v>1.1999999999999999E-3</v>
      </c>
      <c r="N42" s="100">
        <v>0.03</v>
      </c>
    </row>
    <row r="43" spans="1:14" x14ac:dyDescent="0.2">
      <c r="A43" s="100" t="s">
        <v>153</v>
      </c>
      <c r="B43" s="101" t="s">
        <v>154</v>
      </c>
      <c r="C43" s="100" t="s">
        <v>155</v>
      </c>
      <c r="D43" s="102">
        <v>45923</v>
      </c>
      <c r="E43" s="100" t="s">
        <v>101</v>
      </c>
      <c r="F43" s="100">
        <v>1500</v>
      </c>
      <c r="G43" s="100">
        <v>294</v>
      </c>
      <c r="H43" s="100">
        <v>291</v>
      </c>
      <c r="I43" s="100">
        <v>28.6</v>
      </c>
      <c r="J43" s="100" t="s">
        <v>102</v>
      </c>
      <c r="K43" s="100" t="s">
        <v>112</v>
      </c>
      <c r="L43" s="100">
        <v>10</v>
      </c>
      <c r="M43" s="100" t="s">
        <v>121</v>
      </c>
      <c r="N43" s="100">
        <v>1.4999999999999999E-2</v>
      </c>
    </row>
    <row r="44" spans="1:14" x14ac:dyDescent="0.2">
      <c r="A44" s="100" t="s">
        <v>156</v>
      </c>
      <c r="B44" s="101" t="s">
        <v>157</v>
      </c>
      <c r="C44" s="100" t="s">
        <v>158</v>
      </c>
      <c r="D44" s="102">
        <v>45923</v>
      </c>
      <c r="E44" s="100" t="s">
        <v>101</v>
      </c>
      <c r="F44" s="100">
        <v>1500</v>
      </c>
      <c r="G44" s="100">
        <v>194</v>
      </c>
      <c r="H44" s="100">
        <v>192</v>
      </c>
      <c r="I44" s="100">
        <v>28.9</v>
      </c>
      <c r="J44" s="100" t="s">
        <v>103</v>
      </c>
      <c r="K44" s="100">
        <v>4.0999999999999996</v>
      </c>
      <c r="L44" s="100">
        <v>20</v>
      </c>
      <c r="M44" s="100">
        <v>8.0000000000000004E-4</v>
      </c>
      <c r="N44" s="100">
        <v>0.03</v>
      </c>
    </row>
    <row r="45" spans="1:14" x14ac:dyDescent="0.2">
      <c r="A45" s="100" t="s">
        <v>156</v>
      </c>
      <c r="B45" s="101" t="s">
        <v>157</v>
      </c>
      <c r="C45" s="100" t="s">
        <v>158</v>
      </c>
      <c r="D45" s="102">
        <v>45923</v>
      </c>
      <c r="E45" s="100" t="s">
        <v>101</v>
      </c>
      <c r="F45" s="100">
        <v>1500</v>
      </c>
      <c r="G45" s="100">
        <v>194</v>
      </c>
      <c r="H45" s="100">
        <v>192</v>
      </c>
      <c r="I45" s="100">
        <v>28.9</v>
      </c>
      <c r="J45" s="100" t="s">
        <v>102</v>
      </c>
      <c r="K45" s="100">
        <v>1</v>
      </c>
      <c r="L45" s="100">
        <v>10</v>
      </c>
      <c r="M45" s="100">
        <v>2.0000000000000001E-4</v>
      </c>
      <c r="N45" s="100">
        <v>1.4999999999999999E-2</v>
      </c>
    </row>
    <row r="46" spans="1:14" x14ac:dyDescent="0.2">
      <c r="A46" s="100" t="s">
        <v>159</v>
      </c>
      <c r="B46" s="101" t="s">
        <v>160</v>
      </c>
      <c r="C46" s="100" t="s">
        <v>161</v>
      </c>
      <c r="D46" s="102">
        <v>45923</v>
      </c>
      <c r="E46" s="100" t="s">
        <v>101</v>
      </c>
      <c r="F46" s="100">
        <v>1500</v>
      </c>
      <c r="G46" s="100">
        <v>110</v>
      </c>
      <c r="H46" s="100">
        <v>109</v>
      </c>
      <c r="I46" s="100">
        <v>33.799999999999997</v>
      </c>
      <c r="J46" s="100" t="s">
        <v>103</v>
      </c>
      <c r="K46" s="100">
        <v>2.5</v>
      </c>
      <c r="L46" s="100">
        <v>20</v>
      </c>
      <c r="M46" s="100">
        <v>2.9999999999999997E-4</v>
      </c>
      <c r="N46" s="100">
        <v>0.03</v>
      </c>
    </row>
    <row r="47" spans="1:14" x14ac:dyDescent="0.2">
      <c r="A47" s="100" t="s">
        <v>159</v>
      </c>
      <c r="B47" s="101" t="s">
        <v>160</v>
      </c>
      <c r="C47" s="100" t="s">
        <v>161</v>
      </c>
      <c r="D47" s="102">
        <v>45923</v>
      </c>
      <c r="E47" s="100" t="s">
        <v>101</v>
      </c>
      <c r="F47" s="100">
        <v>1500</v>
      </c>
      <c r="G47" s="100">
        <v>110</v>
      </c>
      <c r="H47" s="100">
        <v>109</v>
      </c>
      <c r="I47" s="100">
        <v>33.799999999999997</v>
      </c>
      <c r="J47" s="100" t="s">
        <v>102</v>
      </c>
      <c r="K47" s="100">
        <v>0.7</v>
      </c>
      <c r="L47" s="100">
        <v>10</v>
      </c>
      <c r="M47" s="100">
        <v>1E-4</v>
      </c>
      <c r="N47" s="100">
        <v>1.4999999999999999E-2</v>
      </c>
    </row>
    <row r="48" spans="1:14" x14ac:dyDescent="0.2">
      <c r="A48" s="100" t="s">
        <v>162</v>
      </c>
      <c r="B48" s="101" t="s">
        <v>163</v>
      </c>
      <c r="C48" s="100" t="s">
        <v>164</v>
      </c>
      <c r="D48" s="102">
        <v>45923</v>
      </c>
      <c r="E48" s="100" t="s">
        <v>101</v>
      </c>
      <c r="F48" s="100">
        <v>1500</v>
      </c>
      <c r="G48" s="100">
        <v>137</v>
      </c>
      <c r="H48" s="100">
        <v>135</v>
      </c>
      <c r="I48" s="100">
        <v>32.9</v>
      </c>
      <c r="J48" s="100" t="s">
        <v>103</v>
      </c>
      <c r="K48" s="100">
        <v>2.1</v>
      </c>
      <c r="L48" s="100">
        <v>20</v>
      </c>
      <c r="M48" s="100">
        <v>2.9999999999999997E-4</v>
      </c>
      <c r="N48" s="100">
        <v>0.03</v>
      </c>
    </row>
    <row r="49" spans="1:14" x14ac:dyDescent="0.2">
      <c r="A49" s="100" t="s">
        <v>162</v>
      </c>
      <c r="B49" s="101" t="s">
        <v>163</v>
      </c>
      <c r="C49" s="100" t="s">
        <v>164</v>
      </c>
      <c r="D49" s="102">
        <v>45923</v>
      </c>
      <c r="E49" s="100" t="s">
        <v>101</v>
      </c>
      <c r="F49" s="100">
        <v>1500</v>
      </c>
      <c r="G49" s="100">
        <v>137</v>
      </c>
      <c r="H49" s="100">
        <v>135</v>
      </c>
      <c r="I49" s="100">
        <v>32.9</v>
      </c>
      <c r="J49" s="100" t="s">
        <v>102</v>
      </c>
      <c r="K49" s="100">
        <v>1.6</v>
      </c>
      <c r="L49" s="100">
        <v>10</v>
      </c>
      <c r="M49" s="100">
        <v>2.0000000000000001E-4</v>
      </c>
      <c r="N49" s="100">
        <v>1.4999999999999999E-2</v>
      </c>
    </row>
  </sheetData>
  <dataValidations count="1">
    <dataValidation type="list" allowBlank="1" showInputMessage="1" showErrorMessage="1" sqref="A4:A49" xr:uid="{53F377E4-2705-4E3C-8E93-3D52D7FF0326}">
      <formula1>N.emix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0541F-CCDD-4EBD-A87C-FAEA08B479EE}">
  <sheetPr codeName="Foglio8">
    <tabColor rgb="FF00B050"/>
    <pageSetUpPr fitToPage="1"/>
  </sheetPr>
  <dimension ref="A1:V41"/>
  <sheetViews>
    <sheetView zoomScaleNormal="100" workbookViewId="0">
      <pane ySplit="4" topLeftCell="A5" activePane="bottomLeft" state="frozen"/>
      <selection pane="bottomLeft" activeCell="D14" sqref="D14"/>
    </sheetView>
  </sheetViews>
  <sheetFormatPr defaultColWidth="9.28515625" defaultRowHeight="12.75" x14ac:dyDescent="0.2"/>
  <cols>
    <col min="1" max="1" width="12" style="119" bestFit="1" customWidth="1"/>
    <col min="2" max="2" width="9.28515625" style="6"/>
    <col min="3" max="3" width="11.5703125" style="6" customWidth="1"/>
    <col min="4" max="4" width="9.42578125" style="6" customWidth="1"/>
    <col min="5" max="5" width="10" style="6" customWidth="1"/>
    <col min="6" max="8" width="7.5703125" style="6" customWidth="1"/>
    <col min="9" max="9" width="12" style="6" bestFit="1" customWidth="1"/>
    <col min="10" max="20" width="7.5703125" style="6" customWidth="1"/>
    <col min="21" max="21" width="9.28515625" style="6"/>
    <col min="22" max="22" width="17.5703125" style="6" bestFit="1" customWidth="1"/>
    <col min="23" max="23" width="9.28515625" style="6"/>
    <col min="24" max="24" width="12" style="6" bestFit="1" customWidth="1"/>
    <col min="25" max="25" width="9.28515625" style="6"/>
    <col min="26" max="26" width="9.5703125" style="6" bestFit="1" customWidth="1"/>
    <col min="27" max="16384" width="9.28515625" style="6"/>
  </cols>
  <sheetData>
    <row r="1" spans="1:20" x14ac:dyDescent="0.2">
      <c r="A1" s="106" t="s">
        <v>166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7"/>
      <c r="Q1" s="107"/>
      <c r="R1" s="107"/>
      <c r="S1" s="107"/>
      <c r="T1" s="107"/>
    </row>
    <row r="3" spans="1:20" ht="102" x14ac:dyDescent="0.2">
      <c r="A3" s="108" t="s">
        <v>90</v>
      </c>
      <c r="B3" s="109" t="s">
        <v>91</v>
      </c>
      <c r="C3" s="109" t="s">
        <v>167</v>
      </c>
      <c r="D3" s="109" t="s">
        <v>168</v>
      </c>
      <c r="E3" s="63" t="s">
        <v>169</v>
      </c>
      <c r="F3" s="63" t="s">
        <v>170</v>
      </c>
      <c r="G3" s="63" t="s">
        <v>171</v>
      </c>
      <c r="H3" s="63" t="s">
        <v>172</v>
      </c>
      <c r="I3" s="63" t="s">
        <v>173</v>
      </c>
      <c r="J3" s="63" t="s">
        <v>174</v>
      </c>
      <c r="K3" s="110" t="s">
        <v>175</v>
      </c>
      <c r="L3" s="110" t="s">
        <v>176</v>
      </c>
      <c r="M3" s="110" t="s">
        <v>177</v>
      </c>
      <c r="N3" s="111" t="s">
        <v>178</v>
      </c>
      <c r="O3" s="111" t="s">
        <v>179</v>
      </c>
      <c r="P3" s="111" t="s">
        <v>180</v>
      </c>
      <c r="Q3" s="111" t="s">
        <v>181</v>
      </c>
      <c r="R3" s="111" t="s">
        <v>182</v>
      </c>
      <c r="S3" s="111" t="s">
        <v>183</v>
      </c>
      <c r="T3" s="111" t="s">
        <v>184</v>
      </c>
    </row>
    <row r="4" spans="1:20" x14ac:dyDescent="0.2">
      <c r="A4" s="108"/>
      <c r="B4" s="112"/>
      <c r="C4" s="112"/>
      <c r="D4" s="112"/>
      <c r="E4" s="112" t="s">
        <v>185</v>
      </c>
      <c r="F4" s="112" t="s">
        <v>186</v>
      </c>
      <c r="G4" s="112" t="s">
        <v>185</v>
      </c>
      <c r="H4" s="112" t="s">
        <v>185</v>
      </c>
      <c r="I4" s="112"/>
      <c r="J4" s="112" t="s">
        <v>185</v>
      </c>
      <c r="K4" s="112" t="s">
        <v>185</v>
      </c>
      <c r="L4" s="112" t="s">
        <v>185</v>
      </c>
      <c r="M4" s="112" t="s">
        <v>185</v>
      </c>
      <c r="N4" s="112" t="s">
        <v>185</v>
      </c>
      <c r="O4" s="112" t="s">
        <v>185</v>
      </c>
      <c r="P4" s="112" t="s">
        <v>185</v>
      </c>
      <c r="Q4" s="112" t="s">
        <v>185</v>
      </c>
      <c r="R4" s="112" t="s">
        <v>185</v>
      </c>
      <c r="S4" s="112" t="s">
        <v>185</v>
      </c>
      <c r="T4" s="112" t="s">
        <v>185</v>
      </c>
    </row>
    <row r="5" spans="1:20" x14ac:dyDescent="0.2">
      <c r="A5" s="114">
        <v>44961</v>
      </c>
      <c r="B5" s="115" t="s">
        <v>187</v>
      </c>
      <c r="C5" s="115" t="s">
        <v>190</v>
      </c>
      <c r="D5" s="115">
        <v>6.67</v>
      </c>
      <c r="E5" s="116">
        <v>31</v>
      </c>
      <c r="F5" s="115">
        <v>0</v>
      </c>
      <c r="G5" s="115">
        <v>1.8</v>
      </c>
      <c r="H5" s="115">
        <v>7.0000000000000001E-3</v>
      </c>
      <c r="I5" s="116">
        <v>1.8069999999999999</v>
      </c>
      <c r="J5" s="116">
        <v>0.80999999999999994</v>
      </c>
      <c r="K5" s="115">
        <v>0.24</v>
      </c>
      <c r="L5" s="116">
        <v>0.56999999999999995</v>
      </c>
      <c r="M5" s="115" t="s">
        <v>188</v>
      </c>
      <c r="N5" s="115">
        <v>0</v>
      </c>
      <c r="O5" s="115" t="s">
        <v>188</v>
      </c>
      <c r="P5" s="115">
        <v>9.4E-2</v>
      </c>
      <c r="Q5" s="115" t="s">
        <v>188</v>
      </c>
      <c r="R5" s="115" t="s">
        <v>188</v>
      </c>
      <c r="S5" s="115" t="s">
        <v>188</v>
      </c>
      <c r="T5" s="115" t="s">
        <v>188</v>
      </c>
    </row>
    <row r="6" spans="1:20" x14ac:dyDescent="0.2">
      <c r="A6" s="114">
        <v>44989</v>
      </c>
      <c r="B6" s="115" t="s">
        <v>187</v>
      </c>
      <c r="C6" s="115" t="s">
        <v>191</v>
      </c>
      <c r="D6" s="115">
        <v>6.88</v>
      </c>
      <c r="E6" s="116">
        <v>35</v>
      </c>
      <c r="F6" s="115">
        <v>0</v>
      </c>
      <c r="G6" s="115">
        <v>2.5</v>
      </c>
      <c r="H6" s="115">
        <v>6.0000000000000001E-3</v>
      </c>
      <c r="I6" s="116">
        <v>2.5059999999999998</v>
      </c>
      <c r="J6" s="116">
        <v>0.36</v>
      </c>
      <c r="K6" s="115">
        <v>0.21</v>
      </c>
      <c r="L6" s="116">
        <v>0.15</v>
      </c>
      <c r="M6" s="115" t="s">
        <v>188</v>
      </c>
      <c r="N6" s="115">
        <v>7.0000000000000007E-2</v>
      </c>
      <c r="O6" s="115" t="s">
        <v>188</v>
      </c>
      <c r="P6" s="115"/>
      <c r="Q6" s="115"/>
      <c r="R6" s="115"/>
      <c r="S6" s="115"/>
      <c r="T6" s="115"/>
    </row>
    <row r="7" spans="1:20" x14ac:dyDescent="0.2">
      <c r="A7" s="114">
        <v>45020</v>
      </c>
      <c r="B7" s="115" t="s">
        <v>187</v>
      </c>
      <c r="C7" s="115" t="s">
        <v>192</v>
      </c>
      <c r="D7" s="115">
        <v>6.91</v>
      </c>
      <c r="E7" s="116">
        <v>33</v>
      </c>
      <c r="F7" s="115">
        <v>0</v>
      </c>
      <c r="G7" s="115">
        <v>7.3</v>
      </c>
      <c r="H7" s="115">
        <v>1.4E-2</v>
      </c>
      <c r="I7" s="116">
        <v>7.3140000000000001</v>
      </c>
      <c r="J7" s="116">
        <v>0.45999999999999996</v>
      </c>
      <c r="K7" s="115">
        <v>0.24</v>
      </c>
      <c r="L7" s="116">
        <v>0.22</v>
      </c>
      <c r="M7" s="115" t="s">
        <v>188</v>
      </c>
      <c r="N7" s="115">
        <v>0.06</v>
      </c>
      <c r="O7" s="115" t="s">
        <v>188</v>
      </c>
      <c r="P7" s="115"/>
      <c r="Q7" s="115"/>
      <c r="R7" s="115"/>
      <c r="S7" s="115"/>
      <c r="T7" s="115"/>
    </row>
    <row r="8" spans="1:20" x14ac:dyDescent="0.2">
      <c r="A8" s="114">
        <v>45049</v>
      </c>
      <c r="B8" s="115" t="s">
        <v>187</v>
      </c>
      <c r="C8" s="115" t="s">
        <v>193</v>
      </c>
      <c r="D8" s="115">
        <v>6.88</v>
      </c>
      <c r="E8" s="116">
        <v>31</v>
      </c>
      <c r="F8" s="115">
        <v>0</v>
      </c>
      <c r="G8" s="115">
        <v>0.57999999999999996</v>
      </c>
      <c r="H8" s="115">
        <v>0</v>
      </c>
      <c r="I8" s="116">
        <v>0.57999999999999996</v>
      </c>
      <c r="J8" s="116">
        <v>0.5</v>
      </c>
      <c r="K8" s="115">
        <v>0.2</v>
      </c>
      <c r="L8" s="116">
        <v>0.3</v>
      </c>
      <c r="M8" s="115" t="s">
        <v>188</v>
      </c>
      <c r="N8" s="115">
        <v>0</v>
      </c>
      <c r="O8" s="115" t="s">
        <v>188</v>
      </c>
      <c r="P8" s="115"/>
      <c r="Q8" s="115"/>
      <c r="R8" s="115"/>
      <c r="S8" s="115"/>
      <c r="T8" s="115"/>
    </row>
    <row r="9" spans="1:20" x14ac:dyDescent="0.2">
      <c r="A9" s="114">
        <v>45081</v>
      </c>
      <c r="B9" s="115" t="s">
        <v>187</v>
      </c>
      <c r="C9" s="115" t="s">
        <v>194</v>
      </c>
      <c r="D9" s="115">
        <v>6.91</v>
      </c>
      <c r="E9" s="116">
        <v>34</v>
      </c>
      <c r="F9" s="115">
        <v>0</v>
      </c>
      <c r="G9" s="115">
        <v>3.15</v>
      </c>
      <c r="H9" s="115">
        <v>1.2999999999999999E-2</v>
      </c>
      <c r="I9" s="116">
        <v>3.1629999999999998</v>
      </c>
      <c r="J9" s="116">
        <v>0.57000000000000006</v>
      </c>
      <c r="K9" s="115">
        <v>0.2</v>
      </c>
      <c r="L9" s="116">
        <v>0.37</v>
      </c>
      <c r="M9" s="115" t="s">
        <v>188</v>
      </c>
      <c r="N9" s="115">
        <v>0.08</v>
      </c>
      <c r="O9" s="115" t="s">
        <v>188</v>
      </c>
      <c r="P9" s="115"/>
      <c r="Q9" s="115"/>
      <c r="R9" s="115"/>
      <c r="S9" s="115"/>
      <c r="T9" s="115"/>
    </row>
    <row r="10" spans="1:20" x14ac:dyDescent="0.2">
      <c r="A10" s="114">
        <v>45113</v>
      </c>
      <c r="B10" s="115" t="s">
        <v>187</v>
      </c>
      <c r="C10" s="115" t="s">
        <v>195</v>
      </c>
      <c r="D10" s="115">
        <v>6.98</v>
      </c>
      <c r="E10" s="116">
        <v>53</v>
      </c>
      <c r="F10" s="115">
        <v>0</v>
      </c>
      <c r="G10" s="115">
        <v>3.45</v>
      </c>
      <c r="H10" s="115">
        <v>0.02</v>
      </c>
      <c r="I10" s="116">
        <v>3.47</v>
      </c>
      <c r="J10" s="116">
        <v>0.43000000000000005</v>
      </c>
      <c r="K10" s="115">
        <v>0.17</v>
      </c>
      <c r="L10" s="116">
        <v>0.26</v>
      </c>
      <c r="M10" s="115" t="s">
        <v>188</v>
      </c>
      <c r="N10" s="115">
        <v>0.27</v>
      </c>
      <c r="O10" s="115" t="s">
        <v>188</v>
      </c>
      <c r="P10" s="115"/>
      <c r="Q10" s="115"/>
      <c r="R10" s="115"/>
      <c r="S10" s="115"/>
      <c r="T10" s="115"/>
    </row>
    <row r="11" spans="1:20" x14ac:dyDescent="0.2">
      <c r="A11" s="114">
        <v>45145</v>
      </c>
      <c r="B11" s="115" t="s">
        <v>187</v>
      </c>
      <c r="C11" s="115" t="s">
        <v>196</v>
      </c>
      <c r="D11" s="115">
        <v>7.2</v>
      </c>
      <c r="E11" s="116">
        <v>42</v>
      </c>
      <c r="F11" s="115">
        <v>0</v>
      </c>
      <c r="G11" s="115">
        <v>1.35</v>
      </c>
      <c r="H11" s="115">
        <v>0</v>
      </c>
      <c r="I11" s="116">
        <v>1.35</v>
      </c>
      <c r="J11" s="116">
        <v>0.38</v>
      </c>
      <c r="K11" s="115">
        <v>0.15</v>
      </c>
      <c r="L11" s="116">
        <v>0.23</v>
      </c>
      <c r="M11" s="115" t="s">
        <v>188</v>
      </c>
      <c r="N11" s="115">
        <v>7.0000000000000007E-2</v>
      </c>
      <c r="O11" s="115" t="s">
        <v>188</v>
      </c>
      <c r="P11" s="115"/>
      <c r="Q11" s="115"/>
      <c r="R11" s="115"/>
      <c r="S11" s="115"/>
      <c r="T11" s="115"/>
    </row>
    <row r="12" spans="1:20" x14ac:dyDescent="0.2">
      <c r="A12" s="114">
        <v>45174</v>
      </c>
      <c r="B12" s="115" t="s">
        <v>187</v>
      </c>
      <c r="C12" s="115" t="s">
        <v>197</v>
      </c>
      <c r="D12" s="115">
        <v>6.87</v>
      </c>
      <c r="E12" s="116">
        <v>47</v>
      </c>
      <c r="F12" s="115">
        <v>0</v>
      </c>
      <c r="G12" s="115">
        <v>6.7</v>
      </c>
      <c r="H12" s="115">
        <v>0</v>
      </c>
      <c r="I12" s="116">
        <v>6.7</v>
      </c>
      <c r="J12" s="116">
        <v>0.28999999999999998</v>
      </c>
      <c r="K12" s="115">
        <v>0.18</v>
      </c>
      <c r="L12" s="116">
        <v>0.11</v>
      </c>
      <c r="M12" s="115" t="s">
        <v>188</v>
      </c>
      <c r="N12" s="115">
        <v>7.0000000000000007E-2</v>
      </c>
      <c r="O12" s="115" t="s">
        <v>188</v>
      </c>
      <c r="P12" s="115"/>
      <c r="Q12" s="115"/>
      <c r="R12" s="115"/>
      <c r="S12" s="115"/>
      <c r="T12" s="115"/>
    </row>
    <row r="13" spans="1:20" x14ac:dyDescent="0.2">
      <c r="A13" s="114">
        <v>45202</v>
      </c>
      <c r="B13" s="115" t="s">
        <v>187</v>
      </c>
      <c r="C13" s="115" t="s">
        <v>198</v>
      </c>
      <c r="D13" s="115">
        <v>6.92</v>
      </c>
      <c r="E13" s="116">
        <v>39</v>
      </c>
      <c r="F13" s="115">
        <v>0</v>
      </c>
      <c r="G13" s="115">
        <v>0.88</v>
      </c>
      <c r="H13" s="115">
        <v>0</v>
      </c>
      <c r="I13" s="116">
        <v>0.88</v>
      </c>
      <c r="J13" s="116">
        <v>0.35</v>
      </c>
      <c r="K13" s="115">
        <v>0.16</v>
      </c>
      <c r="L13" s="116">
        <v>0.19</v>
      </c>
      <c r="M13" s="115" t="s">
        <v>188</v>
      </c>
      <c r="N13" s="115">
        <v>0.27</v>
      </c>
      <c r="O13" s="115" t="s">
        <v>188</v>
      </c>
      <c r="P13" s="115"/>
      <c r="Q13" s="115"/>
      <c r="R13" s="115"/>
      <c r="S13" s="115"/>
      <c r="T13" s="115"/>
    </row>
    <row r="14" spans="1:20" x14ac:dyDescent="0.2">
      <c r="A14" s="114">
        <v>45234</v>
      </c>
      <c r="B14" s="115" t="s">
        <v>187</v>
      </c>
      <c r="C14" s="115" t="s">
        <v>199</v>
      </c>
      <c r="D14" s="115">
        <v>6.91</v>
      </c>
      <c r="E14" s="116">
        <v>39</v>
      </c>
      <c r="F14" s="115">
        <v>0</v>
      </c>
      <c r="G14" s="115">
        <v>1.45</v>
      </c>
      <c r="H14" s="115">
        <v>0</v>
      </c>
      <c r="I14" s="116">
        <v>1.45</v>
      </c>
      <c r="J14" s="116">
        <v>0.57000000000000006</v>
      </c>
      <c r="K14" s="115">
        <v>0.17</v>
      </c>
      <c r="L14" s="116">
        <v>0.4</v>
      </c>
      <c r="M14" s="115" t="s">
        <v>188</v>
      </c>
      <c r="N14" s="115">
        <v>0</v>
      </c>
      <c r="O14" s="115" t="s">
        <v>188</v>
      </c>
      <c r="P14" s="115"/>
      <c r="Q14" s="115"/>
      <c r="R14" s="115"/>
      <c r="S14" s="115"/>
      <c r="T14" s="115"/>
    </row>
    <row r="15" spans="1:20" x14ac:dyDescent="0.2">
      <c r="A15" s="114">
        <v>45264</v>
      </c>
      <c r="B15" s="115" t="s">
        <v>187</v>
      </c>
      <c r="C15" s="115" t="s">
        <v>200</v>
      </c>
      <c r="D15" s="115">
        <v>7.1</v>
      </c>
      <c r="E15" s="116">
        <v>39</v>
      </c>
      <c r="F15" s="115">
        <v>0</v>
      </c>
      <c r="G15" s="115">
        <v>0</v>
      </c>
      <c r="H15" s="115">
        <v>0</v>
      </c>
      <c r="I15" s="116">
        <v>0</v>
      </c>
      <c r="J15" s="116">
        <v>0.53</v>
      </c>
      <c r="K15" s="115">
        <v>0.15</v>
      </c>
      <c r="L15" s="116">
        <v>0.38</v>
      </c>
      <c r="M15" s="115" t="s">
        <v>188</v>
      </c>
      <c r="N15" s="115">
        <v>0.11</v>
      </c>
      <c r="O15" s="115" t="s">
        <v>188</v>
      </c>
      <c r="P15" s="115"/>
      <c r="Q15" s="115"/>
      <c r="R15" s="115"/>
      <c r="S15" s="115"/>
      <c r="T15" s="115"/>
    </row>
    <row r="16" spans="1:20" x14ac:dyDescent="0.2">
      <c r="A16" s="114">
        <v>45293</v>
      </c>
      <c r="B16" s="115" t="s">
        <v>187</v>
      </c>
      <c r="C16" s="115" t="s">
        <v>201</v>
      </c>
      <c r="D16" s="115">
        <v>7.03</v>
      </c>
      <c r="E16" s="115">
        <v>34</v>
      </c>
      <c r="F16" s="115">
        <v>0</v>
      </c>
      <c r="G16" s="115">
        <v>4.45</v>
      </c>
      <c r="H16" s="115">
        <v>1.4999999999999999E-2</v>
      </c>
      <c r="I16" s="116">
        <v>4.4649999999999999</v>
      </c>
      <c r="J16" s="116">
        <v>0.52</v>
      </c>
      <c r="K16" s="115">
        <v>0.15</v>
      </c>
      <c r="L16" s="116">
        <v>0.37</v>
      </c>
      <c r="M16" s="115" t="s">
        <v>188</v>
      </c>
      <c r="N16" s="115">
        <v>7.0000000000000007E-2</v>
      </c>
      <c r="O16" s="115" t="s">
        <v>188</v>
      </c>
      <c r="P16" s="115"/>
      <c r="Q16" s="115"/>
      <c r="R16" s="115"/>
      <c r="S16" s="115"/>
      <c r="T16" s="115"/>
    </row>
    <row r="17" spans="1:22" x14ac:dyDescent="0.2">
      <c r="A17" s="114">
        <v>45329</v>
      </c>
      <c r="B17" s="115" t="s">
        <v>187</v>
      </c>
      <c r="C17" s="115" t="s">
        <v>202</v>
      </c>
      <c r="D17" s="115">
        <v>7.01</v>
      </c>
      <c r="E17" s="116">
        <v>57</v>
      </c>
      <c r="F17" s="115">
        <v>0</v>
      </c>
      <c r="G17" s="115">
        <v>0</v>
      </c>
      <c r="H17" s="115">
        <v>0</v>
      </c>
      <c r="I17" s="116">
        <v>0</v>
      </c>
      <c r="J17" s="116">
        <v>1.8699999999999999</v>
      </c>
      <c r="K17" s="115">
        <v>1.64</v>
      </c>
      <c r="L17" s="116">
        <v>0.23</v>
      </c>
      <c r="M17" s="115" t="s">
        <v>188</v>
      </c>
      <c r="N17" s="115">
        <v>0</v>
      </c>
      <c r="O17" s="115" t="s">
        <v>188</v>
      </c>
      <c r="P17" s="115"/>
      <c r="Q17" s="115"/>
      <c r="R17" s="115"/>
      <c r="S17" s="115"/>
      <c r="T17" s="115"/>
    </row>
    <row r="18" spans="1:22" x14ac:dyDescent="0.2">
      <c r="A18" s="114">
        <v>45358</v>
      </c>
      <c r="B18" s="115" t="s">
        <v>187</v>
      </c>
      <c r="C18" s="115" t="s">
        <v>203</v>
      </c>
      <c r="D18" s="115">
        <v>7.14</v>
      </c>
      <c r="E18" s="116">
        <v>39</v>
      </c>
      <c r="F18" s="115">
        <v>0</v>
      </c>
      <c r="G18" s="115">
        <v>4.4000000000000004</v>
      </c>
      <c r="H18" s="115">
        <v>0</v>
      </c>
      <c r="I18" s="116">
        <v>4.4000000000000004</v>
      </c>
      <c r="J18" s="116">
        <v>0.53</v>
      </c>
      <c r="K18" s="115">
        <v>0.15</v>
      </c>
      <c r="L18" s="116">
        <v>0.38</v>
      </c>
      <c r="M18" s="115" t="s">
        <v>188</v>
      </c>
      <c r="N18" s="115">
        <v>0.05</v>
      </c>
      <c r="O18" s="115" t="s">
        <v>188</v>
      </c>
      <c r="P18" s="115">
        <v>0.89</v>
      </c>
      <c r="Q18" s="115" t="s">
        <v>188</v>
      </c>
      <c r="R18" s="115" t="s">
        <v>188</v>
      </c>
      <c r="S18" s="115" t="s">
        <v>188</v>
      </c>
      <c r="T18" s="115" t="s">
        <v>188</v>
      </c>
    </row>
    <row r="19" spans="1:22" x14ac:dyDescent="0.2">
      <c r="A19" s="114">
        <v>45385</v>
      </c>
      <c r="B19" s="115" t="s">
        <v>187</v>
      </c>
      <c r="C19" s="115" t="s">
        <v>204</v>
      </c>
      <c r="D19" s="115">
        <v>6.63</v>
      </c>
      <c r="E19" s="116">
        <v>41</v>
      </c>
      <c r="F19" s="115">
        <v>0</v>
      </c>
      <c r="G19" s="115">
        <v>3.1</v>
      </c>
      <c r="H19" s="115">
        <v>0</v>
      </c>
      <c r="I19" s="116">
        <v>3.1</v>
      </c>
      <c r="J19" s="116">
        <v>0.82</v>
      </c>
      <c r="K19" s="115">
        <v>0.21</v>
      </c>
      <c r="L19" s="116">
        <v>0.61</v>
      </c>
      <c r="M19" s="115" t="s">
        <v>188</v>
      </c>
      <c r="N19" s="115">
        <v>0.08</v>
      </c>
      <c r="O19" s="115" t="s">
        <v>188</v>
      </c>
      <c r="P19" s="115"/>
      <c r="Q19" s="115"/>
      <c r="R19" s="115"/>
      <c r="S19" s="115"/>
      <c r="T19" s="115"/>
    </row>
    <row r="20" spans="1:22" x14ac:dyDescent="0.2">
      <c r="A20" s="114">
        <v>45415</v>
      </c>
      <c r="B20" s="115" t="s">
        <v>187</v>
      </c>
      <c r="C20" s="115" t="s">
        <v>205</v>
      </c>
      <c r="D20" s="115">
        <v>6.67</v>
      </c>
      <c r="E20" s="116">
        <v>37</v>
      </c>
      <c r="F20" s="115">
        <v>0</v>
      </c>
      <c r="G20" s="115">
        <v>1.2</v>
      </c>
      <c r="H20" s="115">
        <v>0</v>
      </c>
      <c r="I20" s="116">
        <v>1.2</v>
      </c>
      <c r="J20" s="116">
        <v>0.44000000000000006</v>
      </c>
      <c r="K20" s="115">
        <v>0.16</v>
      </c>
      <c r="L20" s="116">
        <v>0.28000000000000003</v>
      </c>
      <c r="M20" s="115" t="s">
        <v>189</v>
      </c>
      <c r="N20" s="115">
        <v>0</v>
      </c>
      <c r="O20" s="115" t="s">
        <v>189</v>
      </c>
      <c r="P20" s="115"/>
      <c r="Q20" s="115"/>
      <c r="R20" s="115"/>
      <c r="S20" s="115"/>
      <c r="T20" s="115"/>
    </row>
    <row r="21" spans="1:22" x14ac:dyDescent="0.2">
      <c r="A21" s="114">
        <v>45449</v>
      </c>
      <c r="B21" s="115" t="s">
        <v>187</v>
      </c>
      <c r="C21" s="115" t="s">
        <v>206</v>
      </c>
      <c r="D21" s="115">
        <v>6.78</v>
      </c>
      <c r="E21" s="116">
        <v>35</v>
      </c>
      <c r="F21" s="115">
        <v>0.8</v>
      </c>
      <c r="G21" s="115">
        <v>0</v>
      </c>
      <c r="H21" s="115">
        <v>0</v>
      </c>
      <c r="I21" s="120">
        <v>0.62222222222222223</v>
      </c>
      <c r="J21" s="116">
        <v>0.62</v>
      </c>
      <c r="K21" s="115">
        <v>0.26</v>
      </c>
      <c r="L21" s="116">
        <v>0.36</v>
      </c>
      <c r="M21" s="115" t="s">
        <v>188</v>
      </c>
      <c r="N21" s="115">
        <v>0.12</v>
      </c>
      <c r="O21" s="115" t="s">
        <v>188</v>
      </c>
      <c r="P21" s="115"/>
      <c r="Q21" s="115"/>
      <c r="R21" s="115"/>
      <c r="S21" s="115"/>
      <c r="T21" s="115"/>
    </row>
    <row r="22" spans="1:22" x14ac:dyDescent="0.2">
      <c r="A22" s="114">
        <v>45477</v>
      </c>
      <c r="B22" s="115" t="s">
        <v>187</v>
      </c>
      <c r="C22" s="115" t="s">
        <v>207</v>
      </c>
      <c r="D22" s="115">
        <v>6.82</v>
      </c>
      <c r="E22" s="116">
        <v>50</v>
      </c>
      <c r="F22" s="115">
        <v>0</v>
      </c>
      <c r="G22" s="115">
        <v>0</v>
      </c>
      <c r="H22" s="115">
        <v>0</v>
      </c>
      <c r="I22" s="120">
        <v>0</v>
      </c>
      <c r="J22" s="116">
        <v>0.59000000000000008</v>
      </c>
      <c r="K22" s="115">
        <v>0.32</v>
      </c>
      <c r="L22" s="116">
        <v>0.27</v>
      </c>
      <c r="M22" s="115" t="s">
        <v>208</v>
      </c>
      <c r="N22" s="115">
        <v>0.14000000000000001</v>
      </c>
      <c r="O22" s="115" t="s">
        <v>188</v>
      </c>
      <c r="P22" s="115"/>
      <c r="Q22" s="115"/>
      <c r="R22" s="115"/>
      <c r="S22" s="115"/>
      <c r="T22" s="115"/>
    </row>
    <row r="23" spans="1:22" x14ac:dyDescent="0.2">
      <c r="A23" s="114">
        <v>45511</v>
      </c>
      <c r="B23" s="115" t="s">
        <v>187</v>
      </c>
      <c r="C23" s="115" t="s">
        <v>209</v>
      </c>
      <c r="D23" s="115">
        <v>6.74</v>
      </c>
      <c r="E23" s="116">
        <v>57</v>
      </c>
      <c r="F23" s="115">
        <v>0</v>
      </c>
      <c r="G23" s="115">
        <v>0</v>
      </c>
      <c r="H23" s="115">
        <v>8.0000000000000002E-3</v>
      </c>
      <c r="I23" s="120">
        <v>8.0000000000000002E-3</v>
      </c>
      <c r="J23" s="116">
        <v>0.55000000000000004</v>
      </c>
      <c r="K23" s="115">
        <v>0.27</v>
      </c>
      <c r="L23" s="116">
        <v>0.28000000000000003</v>
      </c>
      <c r="M23" s="115" t="s">
        <v>188</v>
      </c>
      <c r="N23" s="115">
        <v>0.05</v>
      </c>
      <c r="O23" s="115" t="s">
        <v>188</v>
      </c>
      <c r="P23" s="115"/>
      <c r="Q23" s="115"/>
      <c r="R23" s="115"/>
      <c r="S23" s="115"/>
      <c r="T23" s="115"/>
    </row>
    <row r="24" spans="1:22" x14ac:dyDescent="0.2">
      <c r="A24" s="114">
        <v>45537</v>
      </c>
      <c r="B24" s="115" t="s">
        <v>187</v>
      </c>
      <c r="C24" s="115" t="s">
        <v>210</v>
      </c>
      <c r="D24" s="115">
        <v>6.62</v>
      </c>
      <c r="E24" s="116">
        <v>49</v>
      </c>
      <c r="F24" s="115">
        <v>0</v>
      </c>
      <c r="G24" s="115">
        <v>12.5</v>
      </c>
      <c r="H24" s="115">
        <v>0</v>
      </c>
      <c r="I24" s="120">
        <v>12.5</v>
      </c>
      <c r="J24" s="116">
        <v>0.44</v>
      </c>
      <c r="K24" s="115">
        <v>0.26</v>
      </c>
      <c r="L24" s="116">
        <v>0.18</v>
      </c>
      <c r="M24" s="115" t="s">
        <v>188</v>
      </c>
      <c r="N24" s="115">
        <v>0</v>
      </c>
      <c r="O24" s="115" t="s">
        <v>188</v>
      </c>
      <c r="P24" s="115"/>
      <c r="Q24" s="115"/>
      <c r="R24" s="115"/>
      <c r="S24" s="115"/>
      <c r="T24" s="115"/>
    </row>
    <row r="25" spans="1:22" x14ac:dyDescent="0.2">
      <c r="A25" s="114">
        <v>45569</v>
      </c>
      <c r="B25" s="115" t="s">
        <v>187</v>
      </c>
      <c r="C25" s="115" t="s">
        <v>211</v>
      </c>
      <c r="D25" s="115">
        <v>6.82</v>
      </c>
      <c r="E25" s="116">
        <v>46</v>
      </c>
      <c r="F25" s="115">
        <v>0</v>
      </c>
      <c r="G25" s="115">
        <v>0</v>
      </c>
      <c r="H25" s="115">
        <v>0</v>
      </c>
      <c r="I25" s="120">
        <v>0</v>
      </c>
      <c r="J25" s="116">
        <v>1.8699999999999999</v>
      </c>
      <c r="K25" s="115">
        <v>0.22</v>
      </c>
      <c r="L25" s="116">
        <v>1.65</v>
      </c>
      <c r="M25" s="115" t="s">
        <v>188</v>
      </c>
      <c r="N25" s="115">
        <v>0.08</v>
      </c>
      <c r="O25" s="115" t="s">
        <v>188</v>
      </c>
      <c r="P25" s="115"/>
      <c r="Q25" s="115"/>
      <c r="R25" s="115"/>
      <c r="S25" s="115"/>
      <c r="T25" s="115"/>
      <c r="V25" s="7"/>
    </row>
    <row r="26" spans="1:22" x14ac:dyDescent="0.2">
      <c r="A26" s="114">
        <v>45600</v>
      </c>
      <c r="B26" s="115" t="s">
        <v>187</v>
      </c>
      <c r="C26" s="115" t="s">
        <v>212</v>
      </c>
      <c r="D26" s="115">
        <v>6.67</v>
      </c>
      <c r="E26" s="116">
        <v>24</v>
      </c>
      <c r="F26" s="115">
        <v>0</v>
      </c>
      <c r="G26" s="115">
        <v>0</v>
      </c>
      <c r="H26" s="115">
        <v>0</v>
      </c>
      <c r="I26" s="120">
        <v>0</v>
      </c>
      <c r="J26" s="116">
        <v>0.79</v>
      </c>
      <c r="K26" s="115">
        <v>0.2</v>
      </c>
      <c r="L26" s="116">
        <v>0.59</v>
      </c>
      <c r="M26" s="115" t="s">
        <v>188</v>
      </c>
      <c r="N26" s="115">
        <v>0.06</v>
      </c>
      <c r="O26" s="115" t="s">
        <v>188</v>
      </c>
      <c r="P26" s="115"/>
      <c r="Q26" s="115"/>
      <c r="R26" s="115"/>
      <c r="S26" s="115"/>
      <c r="T26" s="115"/>
    </row>
    <row r="27" spans="1:22" x14ac:dyDescent="0.2">
      <c r="A27" s="114">
        <v>45630</v>
      </c>
      <c r="B27" s="115" t="s">
        <v>187</v>
      </c>
      <c r="C27" s="115" t="s">
        <v>213</v>
      </c>
      <c r="D27" s="115">
        <v>6.8</v>
      </c>
      <c r="E27" s="116">
        <v>32</v>
      </c>
      <c r="F27" s="115">
        <v>0</v>
      </c>
      <c r="G27" s="115">
        <v>0.23</v>
      </c>
      <c r="H27" s="115">
        <v>0</v>
      </c>
      <c r="I27" s="120">
        <v>0.23</v>
      </c>
      <c r="J27" s="116">
        <v>0.44000000000000006</v>
      </c>
      <c r="K27" s="115">
        <v>0.16</v>
      </c>
      <c r="L27" s="116">
        <v>0.28000000000000003</v>
      </c>
      <c r="M27" s="115" t="s">
        <v>188</v>
      </c>
      <c r="N27" s="115">
        <v>0</v>
      </c>
      <c r="O27" s="115" t="s">
        <v>188</v>
      </c>
      <c r="P27" s="115"/>
      <c r="Q27" s="115"/>
      <c r="R27" s="115"/>
      <c r="S27" s="115"/>
      <c r="T27" s="115"/>
    </row>
    <row r="28" spans="1:22" x14ac:dyDescent="0.2">
      <c r="A28" s="114">
        <v>45679</v>
      </c>
      <c r="B28" s="115" t="s">
        <v>187</v>
      </c>
      <c r="C28" s="115" t="s">
        <v>214</v>
      </c>
      <c r="D28" s="115">
        <v>6.7</v>
      </c>
      <c r="E28" s="116">
        <v>33</v>
      </c>
      <c r="F28" s="115">
        <v>0</v>
      </c>
      <c r="G28" s="115">
        <v>5.9</v>
      </c>
      <c r="H28" s="115">
        <v>6.0000000000000001E-3</v>
      </c>
      <c r="I28" s="120">
        <v>5.9060000000000006</v>
      </c>
      <c r="J28" s="116">
        <v>1.28</v>
      </c>
      <c r="K28" s="115">
        <v>0.19</v>
      </c>
      <c r="L28" s="116">
        <v>1.0900000000000001</v>
      </c>
      <c r="M28" s="115" t="s">
        <v>188</v>
      </c>
      <c r="N28" s="115">
        <v>7.0000000000000007E-2</v>
      </c>
      <c r="O28" s="115" t="s">
        <v>188</v>
      </c>
      <c r="P28" s="115"/>
      <c r="Q28" s="115"/>
      <c r="R28" s="115"/>
      <c r="S28" s="115"/>
      <c r="T28" s="115"/>
    </row>
    <row r="29" spans="1:22" x14ac:dyDescent="0.2">
      <c r="A29" s="114">
        <v>45695</v>
      </c>
      <c r="B29" s="115" t="s">
        <v>187</v>
      </c>
      <c r="C29" s="115" t="s">
        <v>215</v>
      </c>
      <c r="D29" s="115">
        <v>6.62</v>
      </c>
      <c r="E29" s="116">
        <v>12</v>
      </c>
      <c r="F29" s="115" t="s">
        <v>188</v>
      </c>
      <c r="G29" s="115" t="s">
        <v>188</v>
      </c>
      <c r="H29" s="115" t="s">
        <v>188</v>
      </c>
      <c r="I29" s="120"/>
      <c r="J29" s="116">
        <v>0.75</v>
      </c>
      <c r="K29" s="115">
        <v>0.19</v>
      </c>
      <c r="L29" s="116">
        <v>0.56000000000000005</v>
      </c>
      <c r="M29" s="115" t="s">
        <v>188</v>
      </c>
      <c r="N29" s="115" t="s">
        <v>188</v>
      </c>
      <c r="O29" s="115" t="s">
        <v>188</v>
      </c>
      <c r="P29" s="115"/>
      <c r="Q29" s="115"/>
      <c r="R29" s="115"/>
      <c r="S29" s="115"/>
      <c r="T29" s="115"/>
    </row>
    <row r="30" spans="1:22" x14ac:dyDescent="0.2">
      <c r="A30" s="114">
        <v>45722</v>
      </c>
      <c r="B30" s="115" t="s">
        <v>187</v>
      </c>
      <c r="C30" s="115" t="s">
        <v>216</v>
      </c>
      <c r="D30" s="115">
        <v>6.78</v>
      </c>
      <c r="E30" s="116">
        <v>48</v>
      </c>
      <c r="F30" s="115" t="s">
        <v>188</v>
      </c>
      <c r="G30" s="115">
        <v>2.5499999999999998</v>
      </c>
      <c r="H30" s="115" t="s">
        <v>188</v>
      </c>
      <c r="I30" s="120"/>
      <c r="J30" s="116">
        <v>0.4</v>
      </c>
      <c r="K30" s="115">
        <v>0.2</v>
      </c>
      <c r="L30" s="116">
        <v>0.2</v>
      </c>
      <c r="M30" s="115" t="s">
        <v>188</v>
      </c>
      <c r="N30" s="115" t="s">
        <v>188</v>
      </c>
      <c r="O30" s="115" t="s">
        <v>188</v>
      </c>
      <c r="P30" s="115">
        <v>0.21</v>
      </c>
      <c r="Q30" s="115" t="s">
        <v>188</v>
      </c>
      <c r="R30" s="115">
        <v>0.03</v>
      </c>
      <c r="S30" s="115" t="s">
        <v>188</v>
      </c>
      <c r="T30" s="115" t="s">
        <v>188</v>
      </c>
    </row>
    <row r="31" spans="1:22" x14ac:dyDescent="0.2">
      <c r="A31" s="114">
        <v>45749</v>
      </c>
      <c r="B31" s="115" t="s">
        <v>187</v>
      </c>
      <c r="C31" s="115" t="s">
        <v>217</v>
      </c>
      <c r="D31" s="115">
        <v>6.78</v>
      </c>
      <c r="E31" s="116">
        <v>31</v>
      </c>
      <c r="F31" s="115" t="s">
        <v>188</v>
      </c>
      <c r="G31" s="115">
        <v>0.49</v>
      </c>
      <c r="H31" s="115">
        <v>0.01</v>
      </c>
      <c r="I31" s="120"/>
      <c r="J31" s="116">
        <v>0.32</v>
      </c>
      <c r="K31" s="115">
        <v>0.19</v>
      </c>
      <c r="L31" s="116">
        <v>0.13</v>
      </c>
      <c r="M31" s="115" t="s">
        <v>188</v>
      </c>
      <c r="N31" s="115" t="s">
        <v>188</v>
      </c>
      <c r="O31" s="115" t="s">
        <v>188</v>
      </c>
      <c r="P31" s="115"/>
      <c r="Q31" s="115"/>
      <c r="R31" s="115"/>
      <c r="S31" s="115"/>
      <c r="T31" s="115"/>
    </row>
    <row r="32" spans="1:22" x14ac:dyDescent="0.2">
      <c r="A32" s="114">
        <v>45779</v>
      </c>
      <c r="B32" s="115" t="s">
        <v>187</v>
      </c>
      <c r="C32" s="115" t="s">
        <v>218</v>
      </c>
      <c r="D32" s="115">
        <v>6.77</v>
      </c>
      <c r="E32" s="116">
        <v>32</v>
      </c>
      <c r="F32" s="115" t="s">
        <v>188</v>
      </c>
      <c r="G32" s="115">
        <v>5.5</v>
      </c>
      <c r="H32" s="115">
        <v>5.0000000000000001E-3</v>
      </c>
      <c r="I32" s="116"/>
      <c r="J32" s="116">
        <v>0.41000000000000003</v>
      </c>
      <c r="K32" s="115">
        <v>0.18</v>
      </c>
      <c r="L32" s="116">
        <v>0.23</v>
      </c>
      <c r="M32" s="115" t="s">
        <v>188</v>
      </c>
      <c r="N32" s="115" t="s">
        <v>188</v>
      </c>
      <c r="O32" s="115" t="s">
        <v>188</v>
      </c>
      <c r="P32" s="115"/>
      <c r="Q32" s="115"/>
      <c r="R32" s="115"/>
      <c r="S32" s="115"/>
      <c r="T32" s="115"/>
    </row>
    <row r="33" spans="1:20" x14ac:dyDescent="0.2">
      <c r="A33" s="114">
        <v>45813</v>
      </c>
      <c r="B33" s="115" t="s">
        <v>187</v>
      </c>
      <c r="C33" s="115" t="s">
        <v>219</v>
      </c>
      <c r="D33" s="115">
        <v>6.7</v>
      </c>
      <c r="E33" s="116">
        <v>43</v>
      </c>
      <c r="F33" s="115" t="s">
        <v>188</v>
      </c>
      <c r="G33" s="115" t="s">
        <v>188</v>
      </c>
      <c r="H33" s="115" t="s">
        <v>188</v>
      </c>
      <c r="I33" s="116"/>
      <c r="J33" s="116">
        <v>0.42</v>
      </c>
      <c r="K33" s="115">
        <v>0.21</v>
      </c>
      <c r="L33" s="116">
        <v>0.21</v>
      </c>
      <c r="M33" s="115" t="s">
        <v>188</v>
      </c>
      <c r="N33" s="115" t="s">
        <v>188</v>
      </c>
      <c r="O33" s="115" t="s">
        <v>188</v>
      </c>
      <c r="P33" s="115"/>
      <c r="Q33" s="115"/>
      <c r="R33" s="115"/>
      <c r="S33" s="115"/>
      <c r="T33" s="115"/>
    </row>
    <row r="34" spans="1:20" x14ac:dyDescent="0.2">
      <c r="A34" s="114">
        <v>45840</v>
      </c>
      <c r="B34" s="115" t="s">
        <v>187</v>
      </c>
      <c r="C34" s="115" t="s">
        <v>220</v>
      </c>
      <c r="D34" s="115">
        <v>6.68</v>
      </c>
      <c r="E34" s="116">
        <v>43</v>
      </c>
      <c r="F34" s="115" t="s">
        <v>188</v>
      </c>
      <c r="G34" s="115" t="s">
        <v>188</v>
      </c>
      <c r="H34" s="115" t="s">
        <v>188</v>
      </c>
      <c r="I34" s="116"/>
      <c r="J34" s="116">
        <v>0.3</v>
      </c>
      <c r="K34" s="115">
        <v>0.18</v>
      </c>
      <c r="L34" s="116">
        <v>0.12</v>
      </c>
      <c r="M34" s="115" t="s">
        <v>188</v>
      </c>
      <c r="N34" s="115">
        <v>0.09</v>
      </c>
      <c r="O34" s="115" t="s">
        <v>188</v>
      </c>
      <c r="P34" s="115"/>
      <c r="Q34" s="115"/>
      <c r="R34" s="115"/>
      <c r="S34" s="115"/>
      <c r="T34" s="115"/>
    </row>
    <row r="35" spans="1:20" x14ac:dyDescent="0.2">
      <c r="A35" s="114">
        <v>45873</v>
      </c>
      <c r="B35" s="115" t="s">
        <v>187</v>
      </c>
      <c r="C35" s="115" t="s">
        <v>221</v>
      </c>
      <c r="D35" s="115">
        <v>6.8</v>
      </c>
      <c r="E35" s="116">
        <v>27</v>
      </c>
      <c r="F35" s="115" t="s">
        <v>188</v>
      </c>
      <c r="G35" s="115">
        <v>3.5</v>
      </c>
      <c r="H35" s="115" t="s">
        <v>188</v>
      </c>
      <c r="I35" s="116"/>
      <c r="J35" s="116">
        <v>0.2</v>
      </c>
      <c r="K35" s="115">
        <v>0.15</v>
      </c>
      <c r="L35" s="116">
        <v>0.05</v>
      </c>
      <c r="M35" s="115" t="s">
        <v>188</v>
      </c>
      <c r="N35" s="115" t="s">
        <v>188</v>
      </c>
      <c r="O35" s="115" t="s">
        <v>188</v>
      </c>
      <c r="P35" s="115"/>
      <c r="Q35" s="115"/>
      <c r="R35" s="115"/>
      <c r="S35" s="115"/>
      <c r="T35" s="115"/>
    </row>
    <row r="36" spans="1:20" x14ac:dyDescent="0.2">
      <c r="A36" s="114">
        <v>45902</v>
      </c>
      <c r="B36" s="115" t="s">
        <v>187</v>
      </c>
      <c r="C36" s="115" t="s">
        <v>222</v>
      </c>
      <c r="D36" s="115">
        <v>6.69</v>
      </c>
      <c r="E36" s="116">
        <v>42</v>
      </c>
      <c r="F36" s="115">
        <v>0.9</v>
      </c>
      <c r="G36" s="115">
        <v>13.5</v>
      </c>
      <c r="H36" s="115">
        <v>1.4E-2</v>
      </c>
      <c r="I36" s="116"/>
      <c r="J36" s="116">
        <v>0.48</v>
      </c>
      <c r="K36" s="115">
        <v>0.17</v>
      </c>
      <c r="L36" s="116">
        <v>0.31</v>
      </c>
      <c r="M36" s="115" t="s">
        <v>188</v>
      </c>
      <c r="N36" s="115">
        <v>0.05</v>
      </c>
      <c r="O36" s="115" t="s">
        <v>188</v>
      </c>
      <c r="P36" s="115"/>
      <c r="Q36" s="115"/>
      <c r="R36" s="115"/>
      <c r="S36" s="115"/>
      <c r="T36" s="115"/>
    </row>
    <row r="37" spans="1:20" x14ac:dyDescent="0.2">
      <c r="A37" s="114">
        <v>45936</v>
      </c>
      <c r="B37" s="115" t="s">
        <v>187</v>
      </c>
      <c r="C37" s="115" t="s">
        <v>223</v>
      </c>
      <c r="D37" s="115">
        <v>6.57</v>
      </c>
      <c r="E37" s="116">
        <v>32</v>
      </c>
      <c r="F37" s="115" t="s">
        <v>188</v>
      </c>
      <c r="G37" s="115">
        <v>1.3</v>
      </c>
      <c r="H37" s="115" t="s">
        <v>188</v>
      </c>
      <c r="I37" s="116"/>
      <c r="J37" s="116">
        <v>0.37</v>
      </c>
      <c r="K37" s="115">
        <v>0.14000000000000001</v>
      </c>
      <c r="L37" s="116">
        <v>0.23</v>
      </c>
      <c r="M37" s="115" t="s">
        <v>188</v>
      </c>
      <c r="N37" s="115" t="s">
        <v>188</v>
      </c>
      <c r="O37" s="115" t="s">
        <v>188</v>
      </c>
      <c r="P37" s="115"/>
      <c r="Q37" s="115"/>
      <c r="R37" s="115"/>
      <c r="S37" s="115"/>
      <c r="T37" s="115"/>
    </row>
    <row r="38" spans="1:20" x14ac:dyDescent="0.2">
      <c r="A38" s="114">
        <v>45965</v>
      </c>
      <c r="B38" s="115" t="s">
        <v>187</v>
      </c>
      <c r="C38" s="115" t="s">
        <v>224</v>
      </c>
      <c r="D38" s="115">
        <v>6.77</v>
      </c>
      <c r="E38" s="116">
        <v>31</v>
      </c>
      <c r="F38" s="115" t="s">
        <v>188</v>
      </c>
      <c r="G38" s="115" t="s">
        <v>188</v>
      </c>
      <c r="H38" s="115" t="s">
        <v>188</v>
      </c>
      <c r="I38" s="116"/>
      <c r="J38" s="116">
        <v>0.75</v>
      </c>
      <c r="K38" s="115">
        <v>0.11</v>
      </c>
      <c r="L38" s="116">
        <v>0.64</v>
      </c>
      <c r="M38" s="115" t="s">
        <v>188</v>
      </c>
      <c r="N38" s="115">
        <v>0.13</v>
      </c>
      <c r="O38" s="115" t="s">
        <v>188</v>
      </c>
      <c r="P38" s="115"/>
      <c r="Q38" s="115"/>
      <c r="R38" s="115"/>
      <c r="S38" s="115"/>
      <c r="T38" s="115"/>
    </row>
    <row r="39" spans="1:20" x14ac:dyDescent="0.2">
      <c r="A39" s="114">
        <v>45992</v>
      </c>
      <c r="B39" s="115" t="s">
        <v>187</v>
      </c>
      <c r="C39" s="115" t="s">
        <v>225</v>
      </c>
      <c r="D39" s="115">
        <v>6.77</v>
      </c>
      <c r="E39" s="116">
        <v>38</v>
      </c>
      <c r="F39" s="115" t="s">
        <v>188</v>
      </c>
      <c r="G39" s="115">
        <v>0.42</v>
      </c>
      <c r="H39" s="115" t="s">
        <v>188</v>
      </c>
      <c r="I39" s="116"/>
      <c r="J39" s="116">
        <v>0.45999999999999996</v>
      </c>
      <c r="K39" s="115">
        <v>0.24</v>
      </c>
      <c r="L39" s="116">
        <v>0.22</v>
      </c>
      <c r="M39" s="115" t="s">
        <v>188</v>
      </c>
      <c r="N39" s="115" t="s">
        <v>188</v>
      </c>
      <c r="O39" s="115" t="s">
        <v>188</v>
      </c>
      <c r="P39" s="115"/>
      <c r="Q39" s="115"/>
      <c r="R39" s="115"/>
      <c r="S39" s="115"/>
      <c r="T39" s="115"/>
    </row>
    <row r="40" spans="1:20" x14ac:dyDescent="0.2">
      <c r="A40" s="114"/>
      <c r="B40" s="115"/>
      <c r="C40" s="115"/>
      <c r="D40" s="115"/>
      <c r="E40" s="116"/>
      <c r="F40" s="115"/>
      <c r="G40" s="115"/>
      <c r="H40" s="115"/>
      <c r="I40" s="115"/>
      <c r="J40" s="116"/>
      <c r="K40" s="115"/>
      <c r="L40" s="116"/>
      <c r="M40" s="115"/>
      <c r="N40" s="115"/>
      <c r="O40" s="115"/>
      <c r="P40" s="115"/>
      <c r="Q40" s="115"/>
      <c r="R40" s="115"/>
      <c r="S40" s="115"/>
      <c r="T40" s="115"/>
    </row>
    <row r="41" spans="1:20" x14ac:dyDescent="0.2">
      <c r="A41" s="118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7"/>
      <c r="P41" s="117"/>
      <c r="Q41" s="117"/>
      <c r="R41" s="117"/>
      <c r="S41" s="117"/>
      <c r="T41" s="117"/>
    </row>
  </sheetData>
  <mergeCells count="1">
    <mergeCell ref="A1:O1"/>
  </mergeCells>
  <conditionalFormatting sqref="E41:J41">
    <cfRule type="cellIs" dxfId="4" priority="3" operator="between">
      <formula>#REF!</formula>
      <formula>#REF!</formula>
    </cfRule>
    <cfRule type="cellIs" dxfId="3" priority="4" operator="greaterThanOrEqual">
      <formula>#REF!</formula>
    </cfRule>
  </conditionalFormatting>
  <printOptions horizontalCentered="1"/>
  <pageMargins left="0.31496062992125984" right="0.39370078740157483" top="0.78740157480314965" bottom="0.78740157480314965" header="0.39370078740157483" footer="0.39370078740157483"/>
  <pageSetup paperSize="9" scale="83" fitToHeight="3" orientation="portrait" r:id="rId1"/>
  <headerFooter>
    <oddHeader>&amp;L&amp;8Sinterama S.p.A&amp;C&amp;8&amp;F&amp;R&amp;8Modulo del Sistema di Gestione Ambientale</oddHeader>
    <oddFooter>&amp;C&amp;8&amp;A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FDEA4-49E5-40A1-BAD8-27CBA6C1DC94}">
  <sheetPr codeName="Foglio9">
    <tabColor rgb="FF00B050"/>
  </sheetPr>
  <dimension ref="A1:N43"/>
  <sheetViews>
    <sheetView zoomScaleNormal="100" workbookViewId="0">
      <pane ySplit="6" topLeftCell="A7" activePane="bottomLeft" state="frozen"/>
      <selection pane="bottomLeft" activeCell="A7" sqref="A7:XFD8"/>
    </sheetView>
  </sheetViews>
  <sheetFormatPr defaultColWidth="9.28515625" defaultRowHeight="12.75" x14ac:dyDescent="0.2"/>
  <cols>
    <col min="1" max="1" width="10.42578125" style="119" bestFit="1" customWidth="1"/>
    <col min="2" max="2" width="9.28515625" style="6"/>
    <col min="3" max="4" width="11.5703125" style="6" customWidth="1"/>
    <col min="5" max="8" width="7.5703125" style="6" customWidth="1"/>
    <col min="9" max="9" width="10" style="6" bestFit="1" customWidth="1"/>
    <col min="10" max="14" width="7.5703125" style="6" customWidth="1"/>
    <col min="15" max="15" width="9.28515625" style="6"/>
    <col min="16" max="16" width="23.42578125" style="6" customWidth="1"/>
    <col min="17" max="17" width="9.28515625" style="6"/>
    <col min="18" max="18" width="9.5703125" style="6" bestFit="1" customWidth="1"/>
    <col min="19" max="16384" width="9.28515625" style="6"/>
  </cols>
  <sheetData>
    <row r="1" spans="1:14" x14ac:dyDescent="0.2">
      <c r="A1" s="106" t="s">
        <v>226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3" spans="1:14" x14ac:dyDescent="0.2">
      <c r="A3" s="106" t="s">
        <v>226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4" ht="120" customHeight="1" x14ac:dyDescent="0.2">
      <c r="A5" s="108" t="s">
        <v>90</v>
      </c>
      <c r="B5" s="109" t="s">
        <v>91</v>
      </c>
      <c r="C5" s="109" t="s">
        <v>167</v>
      </c>
      <c r="D5" s="109" t="s">
        <v>168</v>
      </c>
      <c r="E5" s="109" t="s">
        <v>169</v>
      </c>
      <c r="F5" s="109" t="s">
        <v>170</v>
      </c>
      <c r="G5" s="109" t="s">
        <v>171</v>
      </c>
      <c r="H5" s="109" t="s">
        <v>172</v>
      </c>
      <c r="I5" s="109" t="s">
        <v>174</v>
      </c>
      <c r="J5" s="110" t="s">
        <v>175</v>
      </c>
      <c r="K5" s="110" t="s">
        <v>176</v>
      </c>
      <c r="L5" s="110" t="s">
        <v>177</v>
      </c>
      <c r="M5" s="121" t="s">
        <v>178</v>
      </c>
      <c r="N5" s="121" t="s">
        <v>179</v>
      </c>
    </row>
    <row r="6" spans="1:14" x14ac:dyDescent="0.2">
      <c r="A6" s="108"/>
      <c r="B6" s="112"/>
      <c r="C6" s="112"/>
      <c r="D6" s="112"/>
      <c r="E6" s="112" t="s">
        <v>185</v>
      </c>
      <c r="F6" s="112" t="s">
        <v>186</v>
      </c>
      <c r="G6" s="112" t="s">
        <v>185</v>
      </c>
      <c r="H6" s="112" t="s">
        <v>185</v>
      </c>
      <c r="I6" s="112" t="s">
        <v>185</v>
      </c>
      <c r="J6" s="112" t="s">
        <v>185</v>
      </c>
      <c r="K6" s="112" t="s">
        <v>185</v>
      </c>
      <c r="L6" s="112" t="s">
        <v>185</v>
      </c>
      <c r="M6" s="112" t="s">
        <v>185</v>
      </c>
      <c r="N6" s="112" t="s">
        <v>185</v>
      </c>
    </row>
    <row r="7" spans="1:14" x14ac:dyDescent="0.2">
      <c r="A7" s="114">
        <v>44961</v>
      </c>
      <c r="B7" s="115" t="s">
        <v>187</v>
      </c>
      <c r="C7" s="115" t="s">
        <v>227</v>
      </c>
      <c r="D7" s="115">
        <v>7.6</v>
      </c>
      <c r="E7" s="115">
        <v>21</v>
      </c>
      <c r="F7" s="122">
        <v>12.2</v>
      </c>
      <c r="G7" s="122">
        <v>2.9</v>
      </c>
      <c r="H7" s="123">
        <v>0.21299999999999999</v>
      </c>
      <c r="I7" s="122">
        <f t="shared" ref="I7:I11" si="0">J7+K7</f>
        <v>0.3</v>
      </c>
      <c r="J7" s="122">
        <v>0.09</v>
      </c>
      <c r="K7" s="122">
        <v>0.21</v>
      </c>
      <c r="L7" s="122" t="s">
        <v>188</v>
      </c>
      <c r="M7" s="122">
        <v>1.53</v>
      </c>
      <c r="N7" s="122" t="s">
        <v>188</v>
      </c>
    </row>
    <row r="8" spans="1:14" x14ac:dyDescent="0.2">
      <c r="A8" s="114">
        <v>44989</v>
      </c>
      <c r="B8" s="115" t="s">
        <v>187</v>
      </c>
      <c r="C8" s="115" t="s">
        <v>228</v>
      </c>
      <c r="D8" s="115">
        <v>7.24</v>
      </c>
      <c r="E8" s="115">
        <v>19</v>
      </c>
      <c r="F8" s="122">
        <v>8.3000000000000007</v>
      </c>
      <c r="G8" s="122">
        <v>4.3</v>
      </c>
      <c r="H8" s="123">
        <v>0.255</v>
      </c>
      <c r="I8" s="122">
        <f t="shared" si="0"/>
        <v>0.47000000000000003</v>
      </c>
      <c r="J8" s="122">
        <v>7.0000000000000007E-2</v>
      </c>
      <c r="K8" s="122">
        <v>0.4</v>
      </c>
      <c r="L8" s="122" t="s">
        <v>188</v>
      </c>
      <c r="M8" s="122">
        <v>0.91</v>
      </c>
      <c r="N8" s="122" t="s">
        <v>188</v>
      </c>
    </row>
    <row r="9" spans="1:14" x14ac:dyDescent="0.2">
      <c r="A9" s="114">
        <v>45020</v>
      </c>
      <c r="B9" s="115" t="s">
        <v>187</v>
      </c>
      <c r="C9" s="115" t="s">
        <v>192</v>
      </c>
      <c r="D9" s="115">
        <v>6.91</v>
      </c>
      <c r="E9" s="115">
        <v>33</v>
      </c>
      <c r="F9" s="122" t="s">
        <v>188</v>
      </c>
      <c r="G9" s="122">
        <v>7.3</v>
      </c>
      <c r="H9" s="123">
        <v>1.4E-2</v>
      </c>
      <c r="I9" s="122">
        <f t="shared" si="0"/>
        <v>0.45999999999999996</v>
      </c>
      <c r="J9" s="122">
        <v>0.24</v>
      </c>
      <c r="K9" s="122">
        <v>0.22</v>
      </c>
      <c r="L9" s="122" t="s">
        <v>188</v>
      </c>
      <c r="M9" s="122">
        <v>0.06</v>
      </c>
      <c r="N9" s="122" t="s">
        <v>188</v>
      </c>
    </row>
    <row r="10" spans="1:14" x14ac:dyDescent="0.2">
      <c r="A10" s="114">
        <v>45049</v>
      </c>
      <c r="B10" s="115" t="s">
        <v>187</v>
      </c>
      <c r="C10" s="115" t="s">
        <v>229</v>
      </c>
      <c r="D10" s="115">
        <v>7.42</v>
      </c>
      <c r="E10" s="115">
        <v>22</v>
      </c>
      <c r="F10" s="122">
        <v>12.9</v>
      </c>
      <c r="G10" s="122">
        <v>1.2</v>
      </c>
      <c r="H10" s="123">
        <v>0.191</v>
      </c>
      <c r="I10" s="122">
        <f t="shared" si="0"/>
        <v>0.45999999999999996</v>
      </c>
      <c r="J10" s="122">
        <v>0.15</v>
      </c>
      <c r="K10" s="122">
        <v>0.31</v>
      </c>
      <c r="L10" s="122" t="s">
        <v>188</v>
      </c>
      <c r="M10" s="122">
        <v>1.68</v>
      </c>
      <c r="N10" s="122" t="s">
        <v>188</v>
      </c>
    </row>
    <row r="11" spans="1:14" x14ac:dyDescent="0.2">
      <c r="A11" s="114">
        <v>45081</v>
      </c>
      <c r="B11" s="115" t="s">
        <v>187</v>
      </c>
      <c r="C11" s="115" t="s">
        <v>194</v>
      </c>
      <c r="D11" s="115">
        <v>7.12</v>
      </c>
      <c r="E11" s="115">
        <v>7</v>
      </c>
      <c r="F11" s="122">
        <v>1.7</v>
      </c>
      <c r="G11" s="122">
        <v>1.42</v>
      </c>
      <c r="H11" s="123">
        <v>1.6E-2</v>
      </c>
      <c r="I11" s="122">
        <f t="shared" si="0"/>
        <v>0.26</v>
      </c>
      <c r="J11" s="122">
        <v>0.06</v>
      </c>
      <c r="K11" s="122">
        <v>0.2</v>
      </c>
      <c r="L11" s="122" t="s">
        <v>188</v>
      </c>
      <c r="M11" s="122">
        <v>0.09</v>
      </c>
      <c r="N11" s="122" t="s">
        <v>188</v>
      </c>
    </row>
    <row r="12" spans="1:14" x14ac:dyDescent="0.2">
      <c r="A12" s="114">
        <v>45113</v>
      </c>
      <c r="B12" s="115" t="s">
        <v>187</v>
      </c>
      <c r="C12" s="115" t="s">
        <v>230</v>
      </c>
      <c r="D12" s="115">
        <v>7.2</v>
      </c>
      <c r="E12" s="115">
        <v>16</v>
      </c>
      <c r="F12" s="122">
        <v>1.9</v>
      </c>
      <c r="G12" s="122">
        <v>4</v>
      </c>
      <c r="H12" s="123">
        <v>0.53300000000000003</v>
      </c>
      <c r="I12" s="122">
        <f>K12</f>
        <v>0.17</v>
      </c>
      <c r="J12" s="122" t="s">
        <v>188</v>
      </c>
      <c r="K12" s="122">
        <v>0.17</v>
      </c>
      <c r="L12" s="122" t="s">
        <v>188</v>
      </c>
      <c r="M12" s="122">
        <v>1.47</v>
      </c>
      <c r="N12" s="122" t="s">
        <v>188</v>
      </c>
    </row>
    <row r="13" spans="1:14" x14ac:dyDescent="0.2">
      <c r="A13" s="114">
        <v>45145</v>
      </c>
      <c r="B13" s="115" t="s">
        <v>187</v>
      </c>
      <c r="C13" s="115" t="s">
        <v>231</v>
      </c>
      <c r="D13" s="115">
        <v>7.18</v>
      </c>
      <c r="E13" s="115">
        <v>18</v>
      </c>
      <c r="F13" s="122">
        <v>1</v>
      </c>
      <c r="G13" s="122">
        <v>3</v>
      </c>
      <c r="H13" s="123">
        <v>0.56799999999999995</v>
      </c>
      <c r="I13" s="122">
        <f>K13</f>
        <v>0.08</v>
      </c>
      <c r="J13" s="122" t="s">
        <v>188</v>
      </c>
      <c r="K13" s="122">
        <v>0.08</v>
      </c>
      <c r="L13" s="122" t="s">
        <v>188</v>
      </c>
      <c r="M13" s="122">
        <v>0.95</v>
      </c>
      <c r="N13" s="122" t="s">
        <v>188</v>
      </c>
    </row>
    <row r="14" spans="1:14" x14ac:dyDescent="0.2">
      <c r="A14" s="114">
        <v>45174</v>
      </c>
      <c r="B14" s="115" t="s">
        <v>187</v>
      </c>
      <c r="C14" s="115" t="s">
        <v>232</v>
      </c>
      <c r="D14" s="115">
        <v>6.94</v>
      </c>
      <c r="E14" s="115">
        <v>7</v>
      </c>
      <c r="F14" s="122">
        <v>0.5</v>
      </c>
      <c r="G14" s="122">
        <v>1.9</v>
      </c>
      <c r="H14" s="123">
        <v>0.108</v>
      </c>
      <c r="I14" s="122">
        <f>K14</f>
        <v>0.35</v>
      </c>
      <c r="J14" s="122" t="s">
        <v>188</v>
      </c>
      <c r="K14" s="122">
        <v>0.35</v>
      </c>
      <c r="L14" s="122" t="s">
        <v>188</v>
      </c>
      <c r="M14" s="122">
        <v>0.59</v>
      </c>
      <c r="N14" s="122" t="s">
        <v>188</v>
      </c>
    </row>
    <row r="15" spans="1:14" x14ac:dyDescent="0.2">
      <c r="A15" s="114">
        <v>45202</v>
      </c>
      <c r="B15" s="115" t="s">
        <v>187</v>
      </c>
      <c r="C15" s="115" t="s">
        <v>233</v>
      </c>
      <c r="D15" s="115">
        <v>7.22</v>
      </c>
      <c r="E15" s="115">
        <v>16</v>
      </c>
      <c r="F15" s="122">
        <v>0.6</v>
      </c>
      <c r="G15" s="122">
        <v>3.9</v>
      </c>
      <c r="H15" s="123">
        <v>0.55400000000000005</v>
      </c>
      <c r="I15" s="122">
        <f>K15</f>
        <v>0.1</v>
      </c>
      <c r="J15" s="122" t="s">
        <v>188</v>
      </c>
      <c r="K15" s="122">
        <v>0.1</v>
      </c>
      <c r="L15" s="122" t="s">
        <v>188</v>
      </c>
      <c r="M15" s="122">
        <v>1.38</v>
      </c>
      <c r="N15" s="122" t="s">
        <v>188</v>
      </c>
    </row>
    <row r="16" spans="1:14" x14ac:dyDescent="0.2">
      <c r="A16" s="114">
        <v>45234</v>
      </c>
      <c r="B16" s="115" t="s">
        <v>187</v>
      </c>
      <c r="C16" s="115" t="s">
        <v>234</v>
      </c>
      <c r="D16" s="115">
        <v>6.85</v>
      </c>
      <c r="E16" s="115">
        <v>34</v>
      </c>
      <c r="F16" s="122">
        <v>2.2000000000000002</v>
      </c>
      <c r="G16" s="122">
        <v>1.1499999999999999</v>
      </c>
      <c r="H16" s="123">
        <v>0.21099999999999999</v>
      </c>
      <c r="I16" s="122">
        <f>K16+J16</f>
        <v>0.63</v>
      </c>
      <c r="J16" s="122">
        <v>0.41</v>
      </c>
      <c r="K16" s="122">
        <v>0.22</v>
      </c>
      <c r="L16" s="122" t="s">
        <v>188</v>
      </c>
      <c r="M16" s="122">
        <v>0.43</v>
      </c>
      <c r="N16" s="122" t="s">
        <v>188</v>
      </c>
    </row>
    <row r="17" spans="1:14" x14ac:dyDescent="0.2">
      <c r="A17" s="114">
        <v>45264</v>
      </c>
      <c r="B17" s="115" t="s">
        <v>187</v>
      </c>
      <c r="C17" s="115" t="s">
        <v>235</v>
      </c>
      <c r="D17" s="115">
        <v>7.54</v>
      </c>
      <c r="E17" s="115">
        <v>46</v>
      </c>
      <c r="F17" s="122">
        <v>5.7</v>
      </c>
      <c r="G17" s="122">
        <v>1.95</v>
      </c>
      <c r="H17" s="123">
        <v>0.122</v>
      </c>
      <c r="I17" s="122">
        <f>K17+J17</f>
        <v>0.29000000000000004</v>
      </c>
      <c r="J17" s="122">
        <v>0.06</v>
      </c>
      <c r="K17" s="122">
        <v>0.23</v>
      </c>
      <c r="L17" s="122" t="s">
        <v>188</v>
      </c>
      <c r="M17" s="122">
        <v>1.48</v>
      </c>
      <c r="N17" s="122" t="s">
        <v>188</v>
      </c>
    </row>
    <row r="18" spans="1:14" x14ac:dyDescent="0.2">
      <c r="A18" s="114">
        <v>45293</v>
      </c>
      <c r="B18" s="115" t="s">
        <v>187</v>
      </c>
      <c r="C18" s="115" t="s">
        <v>236</v>
      </c>
      <c r="D18" s="115">
        <v>7.51</v>
      </c>
      <c r="E18" s="115">
        <v>17</v>
      </c>
      <c r="F18" s="122">
        <v>1.8</v>
      </c>
      <c r="G18" s="122">
        <v>2.35</v>
      </c>
      <c r="H18" s="123">
        <v>0.11600000000000001</v>
      </c>
      <c r="I18" s="122">
        <f>J18+K18</f>
        <v>0.23</v>
      </c>
      <c r="J18" s="122">
        <v>0.06</v>
      </c>
      <c r="K18" s="122">
        <v>0.17</v>
      </c>
      <c r="L18" s="122" t="s">
        <v>188</v>
      </c>
      <c r="M18" s="122">
        <v>0.8</v>
      </c>
      <c r="N18" s="122" t="s">
        <v>188</v>
      </c>
    </row>
    <row r="19" spans="1:14" x14ac:dyDescent="0.2">
      <c r="A19" s="114">
        <v>45329</v>
      </c>
      <c r="B19" s="115" t="s">
        <v>187</v>
      </c>
      <c r="C19" s="115" t="s">
        <v>237</v>
      </c>
      <c r="D19" s="115">
        <v>7.74</v>
      </c>
      <c r="E19" s="115">
        <v>16</v>
      </c>
      <c r="F19" s="122">
        <v>2.2000000000000002</v>
      </c>
      <c r="G19" s="122">
        <v>1.1499999999999999</v>
      </c>
      <c r="H19" s="123">
        <v>0.187</v>
      </c>
      <c r="I19" s="122">
        <f>J19+K19</f>
        <v>0.41000000000000003</v>
      </c>
      <c r="J19" s="122">
        <v>0.08</v>
      </c>
      <c r="K19" s="122">
        <v>0.33</v>
      </c>
      <c r="L19" s="122" t="s">
        <v>188</v>
      </c>
      <c r="M19" s="122">
        <v>1.4</v>
      </c>
      <c r="N19" s="122" t="s">
        <v>188</v>
      </c>
    </row>
    <row r="20" spans="1:14" x14ac:dyDescent="0.2">
      <c r="A20" s="114">
        <v>45358</v>
      </c>
      <c r="B20" s="115" t="s">
        <v>187</v>
      </c>
      <c r="C20" s="115" t="s">
        <v>238</v>
      </c>
      <c r="D20" s="115">
        <v>7.31</v>
      </c>
      <c r="E20" s="115">
        <v>10</v>
      </c>
      <c r="F20" s="122">
        <v>0.6</v>
      </c>
      <c r="G20" s="122">
        <v>2.2000000000000002</v>
      </c>
      <c r="H20" s="123">
        <v>0.16300000000000001</v>
      </c>
      <c r="I20" s="122">
        <f>K20</f>
        <v>0.43</v>
      </c>
      <c r="J20" s="122" t="s">
        <v>188</v>
      </c>
      <c r="K20" s="122">
        <v>0.43</v>
      </c>
      <c r="L20" s="122" t="s">
        <v>188</v>
      </c>
      <c r="M20" s="122">
        <v>0.38</v>
      </c>
      <c r="N20" s="122" t="s">
        <v>188</v>
      </c>
    </row>
    <row r="21" spans="1:14" x14ac:dyDescent="0.2">
      <c r="A21" s="114">
        <v>45385</v>
      </c>
      <c r="B21" s="115" t="s">
        <v>187</v>
      </c>
      <c r="C21" s="115" t="s">
        <v>239</v>
      </c>
      <c r="D21" s="115">
        <v>7.08</v>
      </c>
      <c r="E21" s="115">
        <v>11</v>
      </c>
      <c r="F21" s="122">
        <v>0.9</v>
      </c>
      <c r="G21" s="122">
        <v>0.64</v>
      </c>
      <c r="H21" s="123">
        <v>3.1E-2</v>
      </c>
      <c r="I21" s="122">
        <f>K21</f>
        <v>0.37</v>
      </c>
      <c r="J21" s="122" t="s">
        <v>188</v>
      </c>
      <c r="K21" s="122">
        <v>0.37</v>
      </c>
      <c r="L21" s="122" t="s">
        <v>188</v>
      </c>
      <c r="M21" s="122">
        <v>0.09</v>
      </c>
      <c r="N21" s="122" t="s">
        <v>188</v>
      </c>
    </row>
    <row r="22" spans="1:14" x14ac:dyDescent="0.2">
      <c r="A22" s="114">
        <v>45415</v>
      </c>
      <c r="B22" s="115" t="s">
        <v>187</v>
      </c>
      <c r="C22" s="115">
        <v>154524</v>
      </c>
      <c r="D22" s="115">
        <v>7.42</v>
      </c>
      <c r="E22" s="115">
        <v>11</v>
      </c>
      <c r="F22" s="122">
        <v>0.8</v>
      </c>
      <c r="G22" s="122">
        <v>2</v>
      </c>
      <c r="H22" s="123">
        <v>0.10199999999999999</v>
      </c>
      <c r="I22" s="122">
        <f>J22+K22</f>
        <v>0.31</v>
      </c>
      <c r="J22" s="122">
        <v>0.05</v>
      </c>
      <c r="K22" s="122">
        <v>0.26</v>
      </c>
      <c r="L22" s="122" t="s">
        <v>189</v>
      </c>
      <c r="M22" s="122">
        <v>0.37</v>
      </c>
      <c r="N22" s="122" t="s">
        <v>188</v>
      </c>
    </row>
    <row r="23" spans="1:14" x14ac:dyDescent="0.2">
      <c r="A23" s="114">
        <v>45449</v>
      </c>
      <c r="B23" s="115" t="s">
        <v>187</v>
      </c>
      <c r="C23" s="115" t="s">
        <v>240</v>
      </c>
      <c r="D23" s="115">
        <v>7.17</v>
      </c>
      <c r="E23" s="115">
        <v>10</v>
      </c>
      <c r="F23" s="122">
        <v>1.2</v>
      </c>
      <c r="G23" s="122">
        <v>2.4</v>
      </c>
      <c r="H23" s="123">
        <v>0.16</v>
      </c>
      <c r="I23" s="122">
        <f>J23+K23</f>
        <v>0.34</v>
      </c>
      <c r="J23" s="122">
        <v>0.06</v>
      </c>
      <c r="K23" s="122">
        <v>0.28000000000000003</v>
      </c>
      <c r="L23" s="122" t="s">
        <v>188</v>
      </c>
      <c r="M23" s="122">
        <v>0.44</v>
      </c>
      <c r="N23" s="122" t="s">
        <v>188</v>
      </c>
    </row>
    <row r="24" spans="1:14" x14ac:dyDescent="0.2">
      <c r="A24" s="114">
        <v>45477</v>
      </c>
      <c r="B24" s="115" t="s">
        <v>187</v>
      </c>
      <c r="C24" s="115" t="s">
        <v>241</v>
      </c>
      <c r="D24" s="115">
        <v>7.3</v>
      </c>
      <c r="E24" s="115">
        <v>19</v>
      </c>
      <c r="F24" s="122">
        <v>1.2</v>
      </c>
      <c r="G24" s="122">
        <v>3.6</v>
      </c>
      <c r="H24" s="123">
        <v>0.376</v>
      </c>
      <c r="I24" s="122">
        <f>J24+K24</f>
        <v>0.59</v>
      </c>
      <c r="J24" s="122">
        <v>0.09</v>
      </c>
      <c r="K24" s="122">
        <v>0.5</v>
      </c>
      <c r="L24" s="122" t="s">
        <v>188</v>
      </c>
      <c r="M24" s="122">
        <v>0.87</v>
      </c>
      <c r="N24" s="122" t="s">
        <v>188</v>
      </c>
    </row>
    <row r="25" spans="1:14" x14ac:dyDescent="0.2">
      <c r="A25" s="114">
        <v>45511</v>
      </c>
      <c r="B25" s="115" t="s">
        <v>187</v>
      </c>
      <c r="C25" s="115" t="s">
        <v>242</v>
      </c>
      <c r="D25" s="115">
        <v>7.15</v>
      </c>
      <c r="E25" s="115">
        <v>17</v>
      </c>
      <c r="F25" s="122" t="s">
        <v>188</v>
      </c>
      <c r="G25" s="122">
        <v>4</v>
      </c>
      <c r="H25" s="123">
        <v>0.218</v>
      </c>
      <c r="I25" s="122">
        <f>J25+K25</f>
        <v>0.16</v>
      </c>
      <c r="J25" s="122">
        <v>0.06</v>
      </c>
      <c r="K25" s="122">
        <v>0.1</v>
      </c>
      <c r="L25" s="122" t="s">
        <v>188</v>
      </c>
      <c r="M25" s="122">
        <v>0.8</v>
      </c>
      <c r="N25" s="122" t="s">
        <v>188</v>
      </c>
    </row>
    <row r="26" spans="1:14" x14ac:dyDescent="0.2">
      <c r="A26" s="114">
        <v>45537</v>
      </c>
      <c r="B26" s="115" t="s">
        <v>187</v>
      </c>
      <c r="C26" s="115" t="s">
        <v>243</v>
      </c>
      <c r="D26" s="115">
        <v>7.18</v>
      </c>
      <c r="E26" s="115">
        <v>16</v>
      </c>
      <c r="F26" s="122">
        <v>0.8</v>
      </c>
      <c r="G26" s="122">
        <v>3.1</v>
      </c>
      <c r="H26" s="123">
        <v>0.55400000000000005</v>
      </c>
      <c r="I26" s="122">
        <f>J26+K26</f>
        <v>0.34</v>
      </c>
      <c r="J26" s="122">
        <v>0.06</v>
      </c>
      <c r="K26" s="122">
        <v>0.28000000000000003</v>
      </c>
      <c r="L26" s="122" t="s">
        <v>188</v>
      </c>
      <c r="M26" s="122">
        <v>0.98</v>
      </c>
      <c r="N26" s="122" t="s">
        <v>188</v>
      </c>
    </row>
    <row r="27" spans="1:14" x14ac:dyDescent="0.2">
      <c r="A27" s="114">
        <v>45569</v>
      </c>
      <c r="B27" s="115" t="s">
        <v>187</v>
      </c>
      <c r="C27" s="115" t="s">
        <v>244</v>
      </c>
      <c r="D27" s="115">
        <v>7.15</v>
      </c>
      <c r="E27" s="115">
        <v>7</v>
      </c>
      <c r="F27" s="122">
        <v>1.3</v>
      </c>
      <c r="G27" s="122">
        <v>3.6</v>
      </c>
      <c r="H27" s="123">
        <v>0.42699999999999999</v>
      </c>
      <c r="I27" s="122">
        <f>K27</f>
        <v>0.12</v>
      </c>
      <c r="J27" s="122" t="s">
        <v>188</v>
      </c>
      <c r="K27" s="122">
        <v>0.12</v>
      </c>
      <c r="L27" s="122" t="s">
        <v>188</v>
      </c>
      <c r="M27" s="122">
        <v>1.42</v>
      </c>
      <c r="N27" s="122" t="s">
        <v>188</v>
      </c>
    </row>
    <row r="28" spans="1:14" x14ac:dyDescent="0.2">
      <c r="A28" s="114">
        <v>45600</v>
      </c>
      <c r="B28" s="115" t="s">
        <v>187</v>
      </c>
      <c r="C28" s="115" t="s">
        <v>245</v>
      </c>
      <c r="D28" s="115">
        <v>6.98</v>
      </c>
      <c r="E28" s="115">
        <v>8</v>
      </c>
      <c r="F28" s="122" t="s">
        <v>188</v>
      </c>
      <c r="G28" s="122">
        <v>4.1500000000000004</v>
      </c>
      <c r="H28" s="123">
        <v>0.28100000000000003</v>
      </c>
      <c r="I28" s="122">
        <f>K28</f>
        <v>0.2</v>
      </c>
      <c r="J28" s="122" t="s">
        <v>188</v>
      </c>
      <c r="K28" s="122">
        <v>0.2</v>
      </c>
      <c r="L28" s="122" t="s">
        <v>188</v>
      </c>
      <c r="M28" s="122">
        <v>0.36</v>
      </c>
      <c r="N28" s="122" t="s">
        <v>188</v>
      </c>
    </row>
    <row r="29" spans="1:14" x14ac:dyDescent="0.2">
      <c r="A29" s="114">
        <v>45630</v>
      </c>
      <c r="B29" s="115" t="s">
        <v>187</v>
      </c>
      <c r="C29" s="115" t="s">
        <v>246</v>
      </c>
      <c r="D29" s="115">
        <v>7.12</v>
      </c>
      <c r="E29" s="115">
        <v>14</v>
      </c>
      <c r="F29" s="122">
        <v>1.8</v>
      </c>
      <c r="G29" s="122">
        <v>2.35</v>
      </c>
      <c r="H29" s="123">
        <v>0.188</v>
      </c>
      <c r="I29" s="122">
        <f>K29</f>
        <v>0.15</v>
      </c>
      <c r="J29" s="122" t="s">
        <v>188</v>
      </c>
      <c r="K29" s="122">
        <v>0.15</v>
      </c>
      <c r="L29" s="122" t="s">
        <v>188</v>
      </c>
      <c r="M29" s="122">
        <f>0.64</f>
        <v>0.64</v>
      </c>
      <c r="N29" s="122" t="s">
        <v>188</v>
      </c>
    </row>
    <row r="30" spans="1:14" x14ac:dyDescent="0.2">
      <c r="A30" s="114">
        <v>45679</v>
      </c>
      <c r="B30" s="115" t="s">
        <v>187</v>
      </c>
      <c r="C30" s="115" t="s">
        <v>247</v>
      </c>
      <c r="D30" s="115">
        <v>7.18</v>
      </c>
      <c r="E30" s="115">
        <v>16</v>
      </c>
      <c r="F30" s="122">
        <v>6.7</v>
      </c>
      <c r="G30" s="122">
        <v>2.7</v>
      </c>
      <c r="H30" s="123">
        <v>0.3</v>
      </c>
      <c r="I30" s="122">
        <f>J30+K30</f>
        <v>0.15000000000000002</v>
      </c>
      <c r="J30" s="122">
        <v>0.08</v>
      </c>
      <c r="K30" s="122">
        <v>7.0000000000000007E-2</v>
      </c>
      <c r="L30" s="122" t="s">
        <v>188</v>
      </c>
      <c r="M30" s="122">
        <v>1.39</v>
      </c>
      <c r="N30" s="122" t="s">
        <v>188</v>
      </c>
    </row>
    <row r="31" spans="1:14" x14ac:dyDescent="0.2">
      <c r="A31" s="114">
        <v>45695</v>
      </c>
      <c r="B31" s="115" t="s">
        <v>187</v>
      </c>
      <c r="C31" s="115" t="s">
        <v>248</v>
      </c>
      <c r="D31" s="115">
        <v>6.83</v>
      </c>
      <c r="E31" s="116">
        <v>12</v>
      </c>
      <c r="F31" s="115">
        <v>2.6</v>
      </c>
      <c r="G31" s="115">
        <v>2.15</v>
      </c>
      <c r="H31" s="115">
        <v>0.09</v>
      </c>
      <c r="I31" s="116">
        <f t="shared" ref="I31" si="1">J31+K31</f>
        <v>0.24000000000000002</v>
      </c>
      <c r="J31" s="115">
        <v>7.0000000000000007E-2</v>
      </c>
      <c r="K31" s="116">
        <v>0.17</v>
      </c>
      <c r="L31" s="115" t="s">
        <v>188</v>
      </c>
      <c r="M31" s="115">
        <v>0.35</v>
      </c>
      <c r="N31" s="115" t="s">
        <v>188</v>
      </c>
    </row>
    <row r="32" spans="1:14" x14ac:dyDescent="0.2">
      <c r="A32" s="114">
        <v>45722</v>
      </c>
      <c r="B32" s="115" t="s">
        <v>187</v>
      </c>
      <c r="C32" s="115" t="s">
        <v>249</v>
      </c>
      <c r="D32" s="115">
        <v>7.41</v>
      </c>
      <c r="E32" s="116">
        <v>16</v>
      </c>
      <c r="F32" s="115">
        <v>10</v>
      </c>
      <c r="G32" s="115">
        <v>1.55</v>
      </c>
      <c r="H32" s="115">
        <v>0.19400000000000001</v>
      </c>
      <c r="I32" s="116">
        <f>J32+K32</f>
        <v>0.16999999999999998</v>
      </c>
      <c r="J32" s="115">
        <v>0.06</v>
      </c>
      <c r="K32" s="116">
        <v>0.11</v>
      </c>
      <c r="L32" s="115" t="s">
        <v>188</v>
      </c>
      <c r="M32" s="115">
        <v>1.49</v>
      </c>
      <c r="N32" s="115" t="s">
        <v>188</v>
      </c>
    </row>
    <row r="33" spans="1:14" x14ac:dyDescent="0.2">
      <c r="A33" s="114">
        <v>45749</v>
      </c>
      <c r="B33" s="115" t="s">
        <v>187</v>
      </c>
      <c r="C33" s="115" t="s">
        <v>250</v>
      </c>
      <c r="D33" s="115">
        <v>7.18</v>
      </c>
      <c r="E33" s="115">
        <v>7</v>
      </c>
      <c r="F33" s="122">
        <v>1.3</v>
      </c>
      <c r="G33" s="122">
        <v>0.13</v>
      </c>
      <c r="H33" s="123">
        <v>0.14799999999999999</v>
      </c>
      <c r="I33" s="122">
        <f>J33+K33</f>
        <v>0.2</v>
      </c>
      <c r="J33" s="122">
        <v>7.0000000000000007E-2</v>
      </c>
      <c r="K33" s="122">
        <v>0.13</v>
      </c>
      <c r="L33" s="122" t="s">
        <v>188</v>
      </c>
      <c r="M33" s="122">
        <v>0.33</v>
      </c>
      <c r="N33" s="122" t="s">
        <v>188</v>
      </c>
    </row>
    <row r="34" spans="1:14" x14ac:dyDescent="0.2">
      <c r="A34" s="114">
        <v>45779</v>
      </c>
      <c r="B34" s="115" t="s">
        <v>187</v>
      </c>
      <c r="C34" s="115" t="s">
        <v>251</v>
      </c>
      <c r="D34" s="115">
        <v>7.19</v>
      </c>
      <c r="E34" s="115">
        <v>32</v>
      </c>
      <c r="F34" s="122" t="s">
        <v>188</v>
      </c>
      <c r="G34" s="122">
        <v>2.2999999999999998</v>
      </c>
      <c r="H34" s="123">
        <v>4.2999999999999997E-2</v>
      </c>
      <c r="I34" s="122">
        <f>K34</f>
        <v>0.08</v>
      </c>
      <c r="J34" s="122" t="s">
        <v>188</v>
      </c>
      <c r="K34" s="122">
        <v>0.08</v>
      </c>
      <c r="L34" s="122" t="s">
        <v>188</v>
      </c>
      <c r="M34" s="122">
        <v>0.23</v>
      </c>
      <c r="N34" s="122" t="s">
        <v>188</v>
      </c>
    </row>
    <row r="35" spans="1:14" x14ac:dyDescent="0.2">
      <c r="A35" s="114">
        <v>45813</v>
      </c>
      <c r="B35" s="115" t="s">
        <v>187</v>
      </c>
      <c r="C35" s="115" t="s">
        <v>252</v>
      </c>
      <c r="D35" s="115">
        <v>7.09</v>
      </c>
      <c r="E35" s="115">
        <v>14</v>
      </c>
      <c r="F35" s="122" t="s">
        <v>188</v>
      </c>
      <c r="G35" s="122">
        <v>2.6</v>
      </c>
      <c r="H35" s="123">
        <v>3.4000000000000002E-2</v>
      </c>
      <c r="I35" s="122">
        <f>K35</f>
        <v>0.13</v>
      </c>
      <c r="J35" s="122" t="s">
        <v>188</v>
      </c>
      <c r="K35" s="122">
        <v>0.13</v>
      </c>
      <c r="L35" s="122" t="s">
        <v>188</v>
      </c>
      <c r="M35" s="122">
        <v>0.38</v>
      </c>
      <c r="N35" s="122" t="s">
        <v>188</v>
      </c>
    </row>
    <row r="36" spans="1:14" x14ac:dyDescent="0.2">
      <c r="A36" s="114">
        <v>45840</v>
      </c>
      <c r="B36" s="115" t="s">
        <v>187</v>
      </c>
      <c r="C36" s="115" t="s">
        <v>253</v>
      </c>
      <c r="D36" s="115">
        <v>7.22</v>
      </c>
      <c r="E36" s="115">
        <v>28</v>
      </c>
      <c r="F36" s="122">
        <v>1</v>
      </c>
      <c r="G36" s="122">
        <v>2.6</v>
      </c>
      <c r="H36" s="123">
        <v>9.7000000000000003E-2</v>
      </c>
      <c r="I36" s="122">
        <f>J36+K36</f>
        <v>0.26</v>
      </c>
      <c r="J36" s="122">
        <v>0.06</v>
      </c>
      <c r="K36" s="122">
        <v>0.2</v>
      </c>
      <c r="L36" s="122" t="s">
        <v>188</v>
      </c>
      <c r="M36" s="122">
        <v>0.6</v>
      </c>
      <c r="N36" s="122" t="s">
        <v>188</v>
      </c>
    </row>
    <row r="37" spans="1:14" x14ac:dyDescent="0.2">
      <c r="A37" s="114">
        <v>45873</v>
      </c>
      <c r="B37" s="115" t="s">
        <v>187</v>
      </c>
      <c r="C37" s="115" t="s">
        <v>254</v>
      </c>
      <c r="D37" s="115">
        <v>7.3</v>
      </c>
      <c r="E37" s="115">
        <v>11</v>
      </c>
      <c r="F37" s="122">
        <v>1.4</v>
      </c>
      <c r="G37" s="122">
        <v>3.6</v>
      </c>
      <c r="H37" s="123">
        <v>0.156</v>
      </c>
      <c r="I37" s="122">
        <f>J37+K37</f>
        <v>0.38</v>
      </c>
      <c r="J37" s="122">
        <v>0.05</v>
      </c>
      <c r="K37" s="122">
        <v>0.33</v>
      </c>
      <c r="L37" s="122" t="s">
        <v>188</v>
      </c>
      <c r="M37" s="122">
        <v>0.13</v>
      </c>
      <c r="N37" s="122" t="s">
        <v>188</v>
      </c>
    </row>
    <row r="38" spans="1:14" x14ac:dyDescent="0.2">
      <c r="A38" s="114">
        <v>45902</v>
      </c>
      <c r="B38" s="115" t="s">
        <v>187</v>
      </c>
      <c r="C38" s="115" t="s">
        <v>255</v>
      </c>
      <c r="D38" s="115">
        <v>7.09</v>
      </c>
      <c r="E38" s="115">
        <v>12</v>
      </c>
      <c r="F38" s="122">
        <v>0.9</v>
      </c>
      <c r="G38" s="122">
        <v>0.5</v>
      </c>
      <c r="H38" s="123">
        <v>1.4999999999999999E-2</v>
      </c>
      <c r="I38" s="122">
        <f>J38+K38</f>
        <v>0.15</v>
      </c>
      <c r="J38" s="122">
        <v>0.06</v>
      </c>
      <c r="K38" s="122">
        <v>0.09</v>
      </c>
      <c r="L38" s="122" t="s">
        <v>188</v>
      </c>
      <c r="M38" s="122">
        <v>0.05</v>
      </c>
      <c r="N38" s="122" t="s">
        <v>188</v>
      </c>
    </row>
    <row r="39" spans="1:14" x14ac:dyDescent="0.2">
      <c r="A39" s="114">
        <v>45936</v>
      </c>
      <c r="B39" s="115" t="s">
        <v>187</v>
      </c>
      <c r="C39" s="115" t="s">
        <v>256</v>
      </c>
      <c r="D39" s="115">
        <v>7.05</v>
      </c>
      <c r="E39" s="115">
        <v>14</v>
      </c>
      <c r="F39" s="122" t="s">
        <v>188</v>
      </c>
      <c r="G39" s="122">
        <v>2.7</v>
      </c>
      <c r="H39" s="123">
        <v>7.2999999999999995E-2</v>
      </c>
      <c r="I39" s="122">
        <f>K39</f>
        <v>0.22</v>
      </c>
      <c r="J39" s="122" t="s">
        <v>188</v>
      </c>
      <c r="K39" s="122">
        <v>0.22</v>
      </c>
      <c r="L39" s="122" t="s">
        <v>188</v>
      </c>
      <c r="M39" s="122">
        <v>0.49</v>
      </c>
      <c r="N39" s="122" t="s">
        <v>188</v>
      </c>
    </row>
    <row r="40" spans="1:14" x14ac:dyDescent="0.2">
      <c r="A40" s="114">
        <v>45965</v>
      </c>
      <c r="B40" s="115" t="s">
        <v>187</v>
      </c>
      <c r="C40" s="115" t="s">
        <v>257</v>
      </c>
      <c r="D40" s="115">
        <v>7.15</v>
      </c>
      <c r="E40" s="115">
        <v>12</v>
      </c>
      <c r="F40" s="122" t="s">
        <v>188</v>
      </c>
      <c r="G40" s="122">
        <v>2.4</v>
      </c>
      <c r="H40" s="123">
        <v>0.121</v>
      </c>
      <c r="I40" s="122">
        <f>K40</f>
        <v>0.19</v>
      </c>
      <c r="J40" s="122" t="s">
        <v>188</v>
      </c>
      <c r="K40" s="122">
        <v>0.19</v>
      </c>
      <c r="L40" s="122" t="s">
        <v>188</v>
      </c>
      <c r="M40" s="122">
        <v>0.4</v>
      </c>
      <c r="N40" s="122" t="s">
        <v>188</v>
      </c>
    </row>
    <row r="41" spans="1:14" x14ac:dyDescent="0.2">
      <c r="A41" s="114">
        <v>45992</v>
      </c>
      <c r="B41" s="115" t="s">
        <v>187</v>
      </c>
      <c r="C41" s="115" t="s">
        <v>258</v>
      </c>
      <c r="D41" s="115">
        <v>7.39</v>
      </c>
      <c r="E41" s="115">
        <v>14</v>
      </c>
      <c r="F41" s="122">
        <v>2.1</v>
      </c>
      <c r="G41" s="122">
        <v>3.2</v>
      </c>
      <c r="H41" s="123">
        <v>0.13200000000000001</v>
      </c>
      <c r="I41" s="122">
        <f>J41+K41</f>
        <v>0.34</v>
      </c>
      <c r="J41" s="122">
        <v>0.08</v>
      </c>
      <c r="K41" s="122">
        <v>0.26</v>
      </c>
      <c r="L41" s="122" t="s">
        <v>188</v>
      </c>
      <c r="M41" s="122">
        <v>1.43</v>
      </c>
      <c r="N41" s="122" t="s">
        <v>188</v>
      </c>
    </row>
    <row r="42" spans="1:14" x14ac:dyDescent="0.2">
      <c r="A42" s="124"/>
      <c r="B42" s="125"/>
      <c r="C42" s="125"/>
      <c r="D42" s="125"/>
      <c r="E42" s="125"/>
      <c r="F42" s="126"/>
      <c r="G42" s="126"/>
      <c r="H42" s="127"/>
      <c r="I42" s="126"/>
      <c r="J42" s="126"/>
      <c r="K42" s="126"/>
      <c r="L42" s="126"/>
      <c r="M42" s="126"/>
      <c r="N42" s="126"/>
    </row>
    <row r="43" spans="1:14" x14ac:dyDescent="0.2">
      <c r="A43" s="124"/>
      <c r="B43" s="125"/>
      <c r="C43" s="125"/>
      <c r="D43" s="125"/>
      <c r="E43" s="125"/>
      <c r="F43" s="126"/>
      <c r="G43" s="126"/>
      <c r="H43" s="127"/>
      <c r="I43" s="126"/>
      <c r="J43" s="126"/>
      <c r="K43" s="126"/>
      <c r="L43" s="126"/>
      <c r="M43" s="126"/>
      <c r="N43" s="126"/>
    </row>
  </sheetData>
  <mergeCells count="2">
    <mergeCell ref="A1:N1"/>
    <mergeCell ref="A3:N3"/>
  </mergeCells>
  <conditionalFormatting sqref="E31:E32 I31:I32">
    <cfRule type="cellIs" dxfId="2" priority="1" operator="between">
      <formula>E$6</formula>
      <formula>E$5</formula>
    </cfRule>
    <cfRule type="cellIs" dxfId="1" priority="2" operator="greaterThanOrEqual">
      <formula>E$5</formula>
    </cfRule>
  </conditionalFormatting>
  <pageMargins left="0.31496062992125984" right="0.19685039370078741" top="0.78740157480314965" bottom="0.78740157480314965" header="0.39370078740157483" footer="0.39370078740157483"/>
  <pageSetup paperSize="9" scale="86" orientation="portrait" r:id="rId1"/>
  <headerFooter>
    <oddHeader>&amp;L&amp;8Sinterama S.p.A.&amp;C&amp;8&amp;F&amp;R&amp;8Modulo del Sistema di Gestione Ambientale</oddHeader>
    <oddFooter>&amp;C&amp;9&amp;A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6</vt:i4>
      </vt:variant>
    </vt:vector>
  </HeadingPairs>
  <TitlesOfParts>
    <vt:vector size="18" baseType="lpstr">
      <vt:lpstr>COPERTINA</vt:lpstr>
      <vt:lpstr>Materie prime e prodotto</vt:lpstr>
      <vt:lpstr>Prodotti chimici</vt:lpstr>
      <vt:lpstr>Attingimento idrico Snd</vt:lpstr>
      <vt:lpstr>Energia Elettrica - Dati Snd</vt:lpstr>
      <vt:lpstr>En Termica - Ripartizione Snd</vt:lpstr>
      <vt:lpstr>Analisi Emiss Atm Snd</vt:lpstr>
      <vt:lpstr>Analisi H2O - Scarico 1 Snd</vt:lpstr>
      <vt:lpstr>Analisi H2O - Scarico 2 Snd</vt:lpstr>
      <vt:lpstr>Analisi H2O - Scarico 3 Snd</vt:lpstr>
      <vt:lpstr>Rifiuti Snd</vt:lpstr>
      <vt:lpstr>Indici - Dati Snd</vt:lpstr>
      <vt:lpstr>'Analisi H2O - Scarico 1 Snd'!Area_stampa</vt:lpstr>
      <vt:lpstr>'Analisi H2O - Scarico 2 Snd'!Area_stampa</vt:lpstr>
      <vt:lpstr>'Analisi H2O - Scarico 3 Snd'!Area_stampa</vt:lpstr>
      <vt:lpstr>'Attingimento idrico Snd'!Area_stampa</vt:lpstr>
      <vt:lpstr>'Materie prime e prodotto'!Area_stampa</vt:lpstr>
      <vt:lpstr>TabRifiuti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CRAB - Daniele Comunian</dc:creator>
  <cp:lastModifiedBy>CRAB - Daniele Comunian</cp:lastModifiedBy>
  <dcterms:created xsi:type="dcterms:W3CDTF">2026-05-29T12:42:26Z</dcterms:created>
  <dcterms:modified xsi:type="dcterms:W3CDTF">2026-05-29T13:27:44Z</dcterms:modified>
</cp:coreProperties>
</file>